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1"/>
  </bookViews>
  <sheets>
    <sheet name="Standings" sheetId="1" r:id="rId1"/>
    <sheet name="Franchise" sheetId="2" r:id="rId2"/>
    <sheet name="Owner Summary" sheetId="3" r:id="rId3"/>
    <sheet name="Owner Data" sheetId="4" r:id="rId4"/>
    <sheet name="Season Records" sheetId="5" r:id="rId5"/>
    <sheet name="Weekly Records" sheetId="6" r:id="rId6"/>
  </sheets>
  <definedNames>
    <definedName name="_xlnm.Print_Area" localSheetId="4">'Season Records'!$A$1:$CC$32</definedName>
    <definedName name="_xlnm.Print_Area" localSheetId="5">'Weekly Records'!$A$1:$P$46</definedName>
    <definedName name="_xlnm.Print_Titles" localSheetId="4">'Season Records'!$A:$A</definedName>
    <definedName name="_xlnm.Print_Titles" localSheetId="5">'Weekly Records'!$A:$A</definedName>
  </definedNames>
  <calcPr fullCalcOnLoad="1"/>
</workbook>
</file>

<file path=xl/sharedStrings.xml><?xml version="1.0" encoding="utf-8"?>
<sst xmlns="http://schemas.openxmlformats.org/spreadsheetml/2006/main" count="1746" uniqueCount="119">
  <si>
    <t>Finish</t>
  </si>
  <si>
    <t>Owner</t>
  </si>
  <si>
    <t>Points</t>
  </si>
  <si>
    <t>2001 Season</t>
  </si>
  <si>
    <t>2002 Season</t>
  </si>
  <si>
    <t>Rank</t>
  </si>
  <si>
    <t>Rob Barton</t>
  </si>
  <si>
    <t>Season</t>
  </si>
  <si>
    <t>$ Won</t>
  </si>
  <si>
    <t>Joel Griswold</t>
  </si>
  <si>
    <t>Paul Koziol</t>
  </si>
  <si>
    <t>Ben Woodford</t>
  </si>
  <si>
    <t>Bill Woodford</t>
  </si>
  <si>
    <t>N/A</t>
  </si>
  <si>
    <t>Garen Gotfredson</t>
  </si>
  <si>
    <t>Dave Cadmus</t>
  </si>
  <si>
    <t>Mark Deffner</t>
  </si>
  <si>
    <t>Cameron Boyd</t>
  </si>
  <si>
    <t>Tom Waldusky</t>
  </si>
  <si>
    <t>Jim Rittenhouse</t>
  </si>
  <si>
    <t>Jon Peterson</t>
  </si>
  <si>
    <t>Tot FP</t>
  </si>
  <si>
    <t>Total Points</t>
  </si>
  <si>
    <t>Offensive Points</t>
  </si>
  <si>
    <t>Defensive Points</t>
  </si>
  <si>
    <t>Passing</t>
  </si>
  <si>
    <t>Rushing</t>
  </si>
  <si>
    <t>Yds</t>
  </si>
  <si>
    <t>Int</t>
  </si>
  <si>
    <t>TD</t>
  </si>
  <si>
    <t>Receiving</t>
  </si>
  <si>
    <t>Return</t>
  </si>
  <si>
    <t>2 Pt</t>
  </si>
  <si>
    <t>Fum</t>
  </si>
  <si>
    <t>Solo</t>
  </si>
  <si>
    <t>Sack</t>
  </si>
  <si>
    <t>FF</t>
  </si>
  <si>
    <t>S</t>
  </si>
  <si>
    <t>PD</t>
  </si>
  <si>
    <t>FG</t>
  </si>
  <si>
    <t>EP</t>
  </si>
  <si>
    <t>FP Off</t>
  </si>
  <si>
    <t>FP Def</t>
  </si>
  <si>
    <t>John Adkisson</t>
  </si>
  <si>
    <t>Andy Boyd</t>
  </si>
  <si>
    <t>Jackson Bigham</t>
  </si>
  <si>
    <t>Dave Beltman</t>
  </si>
  <si>
    <t>Saumil Mehta</t>
  </si>
  <si>
    <t>Bill Wortmann</t>
  </si>
  <si>
    <t>A</t>
  </si>
  <si>
    <t>$ Fees</t>
  </si>
  <si>
    <t>2003 Season</t>
  </si>
  <si>
    <t>2004 Season</t>
  </si>
  <si>
    <t>2005 Season</t>
  </si>
  <si>
    <t>2006 Season</t>
  </si>
  <si>
    <t>2007 Season</t>
  </si>
  <si>
    <t>2008 Season</t>
  </si>
  <si>
    <t>Weekly Highs</t>
  </si>
  <si>
    <t>Weekly Lows</t>
  </si>
  <si>
    <t>Passing Yards</t>
  </si>
  <si>
    <t>Passing TDs</t>
  </si>
  <si>
    <t>Rushing Yards</t>
  </si>
  <si>
    <t>Rushing TDs</t>
  </si>
  <si>
    <t>Receiving Yards</t>
  </si>
  <si>
    <t>Receiving TDs</t>
  </si>
  <si>
    <t>Return Yards</t>
  </si>
  <si>
    <t>Tackles</t>
  </si>
  <si>
    <t>Sacks</t>
  </si>
  <si>
    <t>Interceptions</t>
  </si>
  <si>
    <t>Forced Fumbles</t>
  </si>
  <si>
    <t>Passes Defended</t>
  </si>
  <si>
    <t>Field Goals</t>
  </si>
  <si>
    <t>FP ST</t>
  </si>
  <si>
    <t>Extra Points</t>
  </si>
  <si>
    <t>Passing Interceptions</t>
  </si>
  <si>
    <t>2 Point Conversions</t>
  </si>
  <si>
    <t>Special Teams Points</t>
  </si>
  <si>
    <t>W</t>
  </si>
  <si>
    <t>L</t>
  </si>
  <si>
    <t>Tourney</t>
  </si>
  <si>
    <t>HI Scr</t>
  </si>
  <si>
    <t>Hyrum Hunt</t>
  </si>
  <si>
    <t>Matt Hudson</t>
  </si>
  <si>
    <t>Greg Moltumyr</t>
  </si>
  <si>
    <t>Jim Phillips</t>
  </si>
  <si>
    <t>Greg Moltlumyr</t>
  </si>
  <si>
    <t>Ray Berdie</t>
  </si>
  <si>
    <t>Mike Kuhn</t>
  </si>
  <si>
    <t>Drew Becker</t>
  </si>
  <si>
    <t>Dave Eggert</t>
  </si>
  <si>
    <t>Tim Coenen</t>
  </si>
  <si>
    <t>Ken Bellaire</t>
  </si>
  <si>
    <t>Kurt Krenz</t>
  </si>
  <si>
    <t>Jeremy Dellova</t>
  </si>
  <si>
    <t>Joey Losurdo</t>
  </si>
  <si>
    <t>Mike Fernald</t>
  </si>
  <si>
    <t>Seasons</t>
  </si>
  <si>
    <t>High</t>
  </si>
  <si>
    <t>Low</t>
  </si>
  <si>
    <t>Avg</t>
  </si>
  <si>
    <t>Fees</t>
  </si>
  <si>
    <t>Won</t>
  </si>
  <si>
    <t>P/L</t>
  </si>
  <si>
    <t>Final Standings</t>
  </si>
  <si>
    <t>Salary</t>
  </si>
  <si>
    <t>Fantasy Points</t>
  </si>
  <si>
    <t>Tournament</t>
  </si>
  <si>
    <t>Loss</t>
  </si>
  <si>
    <t>Win</t>
  </si>
  <si>
    <t>Wk High</t>
  </si>
  <si>
    <t>Totals</t>
  </si>
  <si>
    <t>HI SCR</t>
  </si>
  <si>
    <t>Total FP</t>
  </si>
  <si>
    <t>n/a</t>
  </si>
  <si>
    <t>Ken Bellaire (Expansion in 2002)</t>
  </si>
  <si>
    <t>Hyrum Hunt (Expansion in 2002)</t>
  </si>
  <si>
    <t>Bill Stansifer</t>
  </si>
  <si>
    <t>Hermann Meinen</t>
  </si>
  <si>
    <t>K. Chockalingam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</si>
</sst>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/yy"/>
    <numFmt numFmtId="170" formatCode="m\-yy"/>
    <numFmt numFmtId="171" formatCode="_(* #,##0.0000_);_(* \(#,##0.0000\);_(* &quot;-&quot;??_);_(@_)"/>
    <numFmt numFmtId="172" formatCode="0.0"/>
    <numFmt numFmtId="173" formatCode="0.000"/>
    <numFmt numFmtId="174" formatCode="0.00_);\(0.00\)"/>
    <numFmt numFmtId="175" formatCode="#.000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color indexed="18"/>
      <name val="Copperplate Gothic Bold"/>
      <family val="2"/>
    </font>
    <font>
      <sz val="10"/>
      <color indexed="18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4"/>
      <color indexed="60"/>
      <name val="Copperplate Gothic Bold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b/>
      <sz val="12"/>
      <color indexed="18"/>
      <name val="Copperplate Gothic Light"/>
      <family val="2"/>
    </font>
    <font>
      <b/>
      <sz val="12"/>
      <color indexed="10"/>
      <name val="Copperplate Gothic Light"/>
      <family val="2"/>
    </font>
    <font>
      <sz val="12"/>
      <color indexed="10"/>
      <name val="Copperplate Gothic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Alignment="1">
      <alignment horizontal="center"/>
    </xf>
    <xf numFmtId="166" fontId="0" fillId="0" borderId="0" xfId="15" applyNumberFormat="1" applyFont="1" applyFill="1" applyAlignment="1">
      <alignment horizontal="right" wrapText="1"/>
    </xf>
    <xf numFmtId="0" fontId="0" fillId="0" borderId="1" xfId="0" applyBorder="1" applyAlignment="1">
      <alignment/>
    </xf>
    <xf numFmtId="165" fontId="0" fillId="0" borderId="0" xfId="15" applyNumberFormat="1" applyAlignment="1">
      <alignment horizontal="center"/>
    </xf>
    <xf numFmtId="166" fontId="0" fillId="0" borderId="0" xfId="15" applyNumberFormat="1" applyAlignment="1">
      <alignment/>
    </xf>
    <xf numFmtId="166" fontId="0" fillId="0" borderId="0" xfId="15" applyNumberFormat="1" applyFont="1" applyFill="1" applyAlignment="1">
      <alignment horizontal="center" wrapText="1"/>
    </xf>
    <xf numFmtId="16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3" fontId="4" fillId="2" borderId="0" xfId="15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6" fontId="1" fillId="0" borderId="0" xfId="15" applyNumberFormat="1" applyFont="1" applyFill="1" applyAlignment="1">
      <alignment horizontal="center" wrapText="1"/>
    </xf>
    <xf numFmtId="166" fontId="1" fillId="0" borderId="0" xfId="15" applyNumberFormat="1" applyFont="1" applyAlignment="1">
      <alignment horizontal="center"/>
    </xf>
    <xf numFmtId="166" fontId="1" fillId="0" borderId="0" xfId="15" applyNumberFormat="1" applyFont="1" applyFill="1" applyAlignment="1">
      <alignment horizontal="right" wrapText="1"/>
    </xf>
    <xf numFmtId="166" fontId="1" fillId="0" borderId="0" xfId="15" applyNumberFormat="1" applyFont="1" applyAlignment="1">
      <alignment horizontal="right"/>
    </xf>
    <xf numFmtId="166" fontId="6" fillId="0" borderId="0" xfId="15" applyNumberFormat="1" applyFont="1" applyFill="1" applyAlignment="1">
      <alignment horizontal="center" wrapText="1"/>
    </xf>
    <xf numFmtId="166" fontId="6" fillId="0" borderId="0" xfId="15" applyNumberFormat="1" applyFont="1" applyFill="1" applyAlignment="1">
      <alignment horizontal="right" wrapText="1"/>
    </xf>
    <xf numFmtId="166" fontId="0" fillId="0" borderId="0" xfId="15" applyNumberFormat="1" applyAlignment="1">
      <alignment horizontal="center"/>
    </xf>
    <xf numFmtId="0" fontId="4" fillId="2" borderId="0" xfId="15" applyNumberFormat="1" applyFont="1" applyFill="1" applyAlignment="1">
      <alignment horizontal="center"/>
    </xf>
    <xf numFmtId="0" fontId="0" fillId="0" borderId="0" xfId="15" applyNumberFormat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43" fontId="0" fillId="0" borderId="0" xfId="15" applyFont="1" applyAlignment="1">
      <alignment horizontal="center"/>
    </xf>
    <xf numFmtId="0" fontId="1" fillId="0" borderId="0" xfId="15" applyNumberFormat="1" applyFont="1" applyAlignment="1">
      <alignment horizontal="center"/>
    </xf>
    <xf numFmtId="0" fontId="11" fillId="0" borderId="0" xfId="15" applyNumberFormat="1" applyFont="1" applyAlignment="1">
      <alignment horizontal="center"/>
    </xf>
    <xf numFmtId="0" fontId="0" fillId="0" borderId="0" xfId="15" applyNumberFormat="1" applyFont="1" applyAlignment="1">
      <alignment horizontal="center"/>
    </xf>
    <xf numFmtId="2" fontId="0" fillId="0" borderId="0" xfId="15" applyNumberFormat="1" applyAlignment="1">
      <alignment/>
    </xf>
    <xf numFmtId="2" fontId="1" fillId="0" borderId="0" xfId="15" applyNumberFormat="1" applyFont="1" applyAlignment="1">
      <alignment horizontal="center"/>
    </xf>
    <xf numFmtId="2" fontId="6" fillId="0" borderId="0" xfId="15" applyNumberFormat="1" applyFont="1" applyAlignment="1">
      <alignment/>
    </xf>
    <xf numFmtId="1" fontId="1" fillId="0" borderId="0" xfId="15" applyNumberFormat="1" applyFont="1" applyAlignment="1">
      <alignment horizontal="center"/>
    </xf>
    <xf numFmtId="1" fontId="0" fillId="0" borderId="0" xfId="15" applyNumberFormat="1" applyAlignment="1">
      <alignment/>
    </xf>
    <xf numFmtId="1" fontId="1" fillId="0" borderId="0" xfId="15" applyNumberFormat="1" applyFont="1" applyFill="1" applyAlignment="1">
      <alignment horizontal="center" wrapText="1"/>
    </xf>
    <xf numFmtId="1" fontId="1" fillId="0" borderId="0" xfId="15" applyNumberFormat="1" applyFont="1" applyFill="1" applyAlignment="1">
      <alignment horizontal="center"/>
    </xf>
    <xf numFmtId="1" fontId="1" fillId="0" borderId="0" xfId="15" applyNumberFormat="1" applyFont="1" applyAlignment="1">
      <alignment horizontal="right"/>
    </xf>
    <xf numFmtId="1" fontId="1" fillId="0" borderId="0" xfId="15" applyNumberFormat="1" applyFont="1" applyFill="1" applyAlignment="1">
      <alignment horizontal="right" wrapText="1"/>
    </xf>
    <xf numFmtId="1" fontId="1" fillId="0" borderId="0" xfId="15" applyNumberFormat="1" applyFont="1" applyFill="1" applyAlignment="1">
      <alignment horizontal="right"/>
    </xf>
    <xf numFmtId="1" fontId="0" fillId="0" borderId="0" xfId="15" applyNumberFormat="1" applyFont="1" applyFill="1" applyAlignment="1">
      <alignment horizontal="right" wrapText="1"/>
    </xf>
    <xf numFmtId="1" fontId="0" fillId="0" borderId="0" xfId="15" applyNumberFormat="1" applyFont="1" applyAlignment="1">
      <alignment horizontal="center"/>
    </xf>
    <xf numFmtId="1" fontId="6" fillId="0" borderId="0" xfId="15" applyNumberFormat="1" applyFont="1" applyFill="1" applyAlignment="1">
      <alignment horizontal="right" wrapText="1"/>
    </xf>
    <xf numFmtId="1" fontId="6" fillId="0" borderId="0" xfId="15" applyNumberFormat="1" applyFont="1" applyAlignment="1">
      <alignment/>
    </xf>
    <xf numFmtId="172" fontId="0" fillId="0" borderId="0" xfId="15" applyNumberFormat="1" applyAlignment="1">
      <alignment/>
    </xf>
    <xf numFmtId="172" fontId="1" fillId="0" borderId="0" xfId="15" applyNumberFormat="1" applyFont="1" applyAlignment="1">
      <alignment horizontal="center"/>
    </xf>
    <xf numFmtId="172" fontId="1" fillId="0" borderId="0" xfId="15" applyNumberFormat="1" applyFont="1" applyFill="1" applyAlignment="1">
      <alignment horizontal="right"/>
    </xf>
    <xf numFmtId="172" fontId="6" fillId="0" borderId="0" xfId="15" applyNumberFormat="1" applyFont="1" applyAlignment="1">
      <alignment/>
    </xf>
    <xf numFmtId="0" fontId="0" fillId="0" borderId="0" xfId="0" applyFill="1" applyBorder="1" applyAlignment="1">
      <alignment/>
    </xf>
    <xf numFmtId="43" fontId="0" fillId="0" borderId="0" xfId="15" applyFont="1" applyAlignment="1">
      <alignment/>
    </xf>
    <xf numFmtId="1" fontId="0" fillId="0" borderId="0" xfId="15" applyNumberFormat="1" applyFont="1" applyAlignment="1">
      <alignment horizontal="center"/>
    </xf>
    <xf numFmtId="2" fontId="0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1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center"/>
    </xf>
    <xf numFmtId="2" fontId="0" fillId="0" borderId="0" xfId="0" applyNumberFormat="1" applyFont="1" applyAlignment="1">
      <alignment/>
    </xf>
    <xf numFmtId="174" fontId="1" fillId="0" borderId="0" xfId="15" applyNumberFormat="1" applyFont="1" applyAlignment="1">
      <alignment horizontal="right"/>
    </xf>
    <xf numFmtId="174" fontId="1" fillId="0" borderId="0" xfId="15" applyNumberFormat="1" applyFont="1" applyAlignment="1">
      <alignment horizontal="center"/>
    </xf>
    <xf numFmtId="174" fontId="0" fillId="0" borderId="0" xfId="15" applyNumberFormat="1" applyAlignment="1">
      <alignment horizontal="right"/>
    </xf>
    <xf numFmtId="174" fontId="1" fillId="0" borderId="0" xfId="15" applyNumberFormat="1" applyFont="1" applyAlignment="1">
      <alignment/>
    </xf>
    <xf numFmtId="174" fontId="0" fillId="0" borderId="0" xfId="15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0" xfId="15" applyNumberFormat="1" applyFont="1" applyAlignment="1">
      <alignment/>
    </xf>
    <xf numFmtId="174" fontId="0" fillId="0" borderId="0" xfId="15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3" fontId="17" fillId="2" borderId="0" xfId="15" applyFont="1" applyFill="1" applyAlignment="1">
      <alignment horizontal="left"/>
    </xf>
    <xf numFmtId="166" fontId="17" fillId="2" borderId="0" xfId="15" applyNumberFormat="1" applyFont="1" applyFill="1" applyAlignment="1">
      <alignment horizontal="left"/>
    </xf>
    <xf numFmtId="166" fontId="11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1" xfId="15" applyBorder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Font="1" applyFill="1" applyAlignment="1">
      <alignment wrapText="1"/>
    </xf>
    <xf numFmtId="0" fontId="0" fillId="0" borderId="0" xfId="0" applyBorder="1" applyAlignment="1">
      <alignment horizontal="center"/>
    </xf>
    <xf numFmtId="2" fontId="18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right" wrapText="1"/>
    </xf>
    <xf numFmtId="2" fontId="0" fillId="0" borderId="0" xfId="15" applyNumberFormat="1" applyFont="1" applyFill="1" applyAlignment="1">
      <alignment wrapText="1"/>
    </xf>
    <xf numFmtId="2" fontId="0" fillId="0" borderId="1" xfId="0" applyNumberFormat="1" applyBorder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5" applyNumberFormat="1" applyFont="1" applyAlignment="1">
      <alignment horizontal="center"/>
    </xf>
    <xf numFmtId="1" fontId="1" fillId="0" borderId="0" xfId="15" applyNumberFormat="1" applyFont="1" applyAlignment="1">
      <alignment horizontal="center"/>
    </xf>
    <xf numFmtId="166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">
      <selection activeCell="O30" sqref="O30"/>
    </sheetView>
  </sheetViews>
  <sheetFormatPr defaultColWidth="9.140625" defaultRowHeight="12.75"/>
  <cols>
    <col min="1" max="1" width="6.7109375" style="3" customWidth="1"/>
    <col min="2" max="2" width="2.7109375" style="0" customWidth="1"/>
    <col min="3" max="3" width="15.7109375" style="0" customWidth="1"/>
    <col min="4" max="4" width="2.7109375" style="0" customWidth="1"/>
    <col min="5" max="5" width="10.8515625" style="0" bestFit="1" customWidth="1"/>
    <col min="6" max="6" width="2.7109375" style="0" customWidth="1"/>
    <col min="7" max="7" width="15.7109375" style="0" customWidth="1"/>
    <col min="8" max="8" width="2.7109375" style="0" customWidth="1"/>
    <col min="9" max="9" width="11.28125" style="0" bestFit="1" customWidth="1"/>
    <col min="10" max="10" width="2.7109375" style="0" customWidth="1"/>
    <col min="11" max="11" width="15.7109375" style="0" customWidth="1"/>
    <col min="12" max="12" width="2.7109375" style="0" customWidth="1"/>
    <col min="13" max="13" width="11.140625" style="0" bestFit="1" customWidth="1"/>
    <col min="14" max="14" width="2.7109375" style="0" customWidth="1"/>
    <col min="15" max="15" width="15.7109375" style="0" customWidth="1"/>
    <col min="16" max="16" width="2.7109375" style="0" customWidth="1"/>
    <col min="17" max="17" width="11.8515625" style="0" bestFit="1" customWidth="1"/>
  </cols>
  <sheetData>
    <row r="1" spans="3:17" ht="12.75">
      <c r="C1" s="95" t="s">
        <v>3</v>
      </c>
      <c r="D1" s="95"/>
      <c r="E1" s="95"/>
      <c r="G1" s="95" t="s">
        <v>4</v>
      </c>
      <c r="H1" s="96"/>
      <c r="I1" s="96"/>
      <c r="K1" s="95" t="s">
        <v>51</v>
      </c>
      <c r="L1" s="96"/>
      <c r="M1" s="96"/>
      <c r="O1" s="95" t="s">
        <v>52</v>
      </c>
      <c r="P1" s="96"/>
      <c r="Q1" s="96"/>
    </row>
    <row r="2" spans="3:17" ht="7.5" customHeight="1">
      <c r="C2" s="2"/>
      <c r="D2" s="2"/>
      <c r="E2" s="2"/>
      <c r="G2" s="2"/>
      <c r="H2" s="3"/>
      <c r="I2" s="3"/>
      <c r="K2" s="2"/>
      <c r="L2" s="3"/>
      <c r="M2" s="3"/>
      <c r="O2" s="2"/>
      <c r="P2" s="3"/>
      <c r="Q2" s="3"/>
    </row>
    <row r="3" spans="1:17" ht="12.75">
      <c r="A3" s="14" t="s">
        <v>0</v>
      </c>
      <c r="C3" s="15" t="s">
        <v>1</v>
      </c>
      <c r="E3" s="14" t="s">
        <v>2</v>
      </c>
      <c r="G3" s="15" t="s">
        <v>1</v>
      </c>
      <c r="I3" s="14" t="s">
        <v>2</v>
      </c>
      <c r="K3" s="15" t="s">
        <v>1</v>
      </c>
      <c r="M3" s="14" t="s">
        <v>2</v>
      </c>
      <c r="O3" s="15" t="s">
        <v>1</v>
      </c>
      <c r="Q3" s="14" t="s">
        <v>2</v>
      </c>
    </row>
    <row r="4" ht="7.5" customHeight="1"/>
    <row r="5" spans="1:17" ht="12.75">
      <c r="A5" s="2">
        <v>1</v>
      </c>
      <c r="C5" s="1" t="s">
        <v>6</v>
      </c>
      <c r="E5" s="70">
        <v>1501.76</v>
      </c>
      <c r="G5" s="1" t="s">
        <v>11</v>
      </c>
      <c r="I5" s="70">
        <v>1435.35</v>
      </c>
      <c r="K5" s="1" t="s">
        <v>19</v>
      </c>
      <c r="M5" s="70">
        <v>1447.55</v>
      </c>
      <c r="O5" s="1" t="s">
        <v>86</v>
      </c>
      <c r="Q5" s="70">
        <v>1490.28</v>
      </c>
    </row>
    <row r="6" spans="1:17" ht="12.75">
      <c r="A6" s="2">
        <v>2</v>
      </c>
      <c r="C6" t="s">
        <v>9</v>
      </c>
      <c r="E6" s="71">
        <v>1420.52</v>
      </c>
      <c r="G6" t="s">
        <v>47</v>
      </c>
      <c r="I6" s="71">
        <v>1425.05</v>
      </c>
      <c r="K6" t="s">
        <v>86</v>
      </c>
      <c r="M6" s="71">
        <v>1347.51</v>
      </c>
      <c r="O6" t="s">
        <v>47</v>
      </c>
      <c r="Q6" s="71">
        <v>1439.74</v>
      </c>
    </row>
    <row r="7" spans="1:17" ht="12.75">
      <c r="A7" s="2">
        <v>3</v>
      </c>
      <c r="C7" t="s">
        <v>47</v>
      </c>
      <c r="E7" s="71">
        <v>1415.03</v>
      </c>
      <c r="G7" t="s">
        <v>95</v>
      </c>
      <c r="I7" s="71">
        <v>1418.44</v>
      </c>
      <c r="K7" t="s">
        <v>43</v>
      </c>
      <c r="M7" s="71">
        <v>1342.12</v>
      </c>
      <c r="O7" t="s">
        <v>43</v>
      </c>
      <c r="Q7" s="71">
        <v>1426.48</v>
      </c>
    </row>
    <row r="8" spans="1:17" ht="12.75">
      <c r="A8" s="2">
        <v>4</v>
      </c>
      <c r="C8" t="s">
        <v>10</v>
      </c>
      <c r="E8" s="71">
        <v>1351.87</v>
      </c>
      <c r="G8" t="s">
        <v>19</v>
      </c>
      <c r="I8" s="71">
        <v>1415.26</v>
      </c>
      <c r="K8" t="s">
        <v>11</v>
      </c>
      <c r="M8" s="71">
        <v>1340.15</v>
      </c>
      <c r="O8" t="s">
        <v>12</v>
      </c>
      <c r="Q8" s="71">
        <v>1406.55</v>
      </c>
    </row>
    <row r="9" spans="1:17" ht="12.75">
      <c r="A9" s="2">
        <v>5</v>
      </c>
      <c r="C9" t="s">
        <v>17</v>
      </c>
      <c r="E9" s="71">
        <v>1341.43</v>
      </c>
      <c r="G9" s="6" t="s">
        <v>15</v>
      </c>
      <c r="H9" s="6"/>
      <c r="I9" s="71">
        <v>1367.38</v>
      </c>
      <c r="K9" s="6" t="s">
        <v>12</v>
      </c>
      <c r="L9" s="6"/>
      <c r="M9" s="71">
        <v>1311.42</v>
      </c>
      <c r="O9" t="s">
        <v>11</v>
      </c>
      <c r="Q9" s="75">
        <v>1382.9</v>
      </c>
    </row>
    <row r="10" spans="1:17" ht="12.75">
      <c r="A10" s="2">
        <v>6</v>
      </c>
      <c r="C10" s="6" t="s">
        <v>12</v>
      </c>
      <c r="D10" s="6"/>
      <c r="E10" s="72">
        <v>1334.45</v>
      </c>
      <c r="G10" s="59" t="s">
        <v>44</v>
      </c>
      <c r="I10" s="73">
        <v>1332.54</v>
      </c>
      <c r="K10" t="s">
        <v>88</v>
      </c>
      <c r="M10" s="73">
        <v>1262.92</v>
      </c>
      <c r="O10" t="s">
        <v>15</v>
      </c>
      <c r="Q10" s="75">
        <v>1360.2</v>
      </c>
    </row>
    <row r="11" spans="1:17" ht="12.75">
      <c r="A11" s="2">
        <v>7</v>
      </c>
      <c r="C11" t="s">
        <v>46</v>
      </c>
      <c r="E11" s="71">
        <v>1327.89</v>
      </c>
      <c r="G11" s="59" t="s">
        <v>17</v>
      </c>
      <c r="I11" s="71">
        <v>1330.23</v>
      </c>
      <c r="K11" t="s">
        <v>87</v>
      </c>
      <c r="M11" s="71">
        <v>1261.7</v>
      </c>
      <c r="O11" t="s">
        <v>91</v>
      </c>
      <c r="Q11" s="71">
        <v>1267.05</v>
      </c>
    </row>
    <row r="12" spans="1:17" ht="12.75">
      <c r="A12" s="2">
        <v>8</v>
      </c>
      <c r="C12" t="s">
        <v>44</v>
      </c>
      <c r="E12" s="71">
        <v>1314.64</v>
      </c>
      <c r="G12" s="59" t="s">
        <v>6</v>
      </c>
      <c r="I12" s="71">
        <v>1326.97</v>
      </c>
      <c r="K12" t="s">
        <v>89</v>
      </c>
      <c r="M12" s="71">
        <v>1244.18</v>
      </c>
      <c r="O12" s="6" t="s">
        <v>19</v>
      </c>
      <c r="P12" s="6"/>
      <c r="Q12" s="72">
        <v>1246.89</v>
      </c>
    </row>
    <row r="13" spans="1:17" ht="12.75">
      <c r="A13" s="2">
        <v>9</v>
      </c>
      <c r="C13" t="s">
        <v>43</v>
      </c>
      <c r="E13" s="71">
        <v>1254.1</v>
      </c>
      <c r="G13" s="59" t="s">
        <v>43</v>
      </c>
      <c r="I13" s="71">
        <v>1324.02</v>
      </c>
      <c r="K13" t="s">
        <v>15</v>
      </c>
      <c r="M13" s="71">
        <v>1236.74</v>
      </c>
      <c r="O13" t="s">
        <v>92</v>
      </c>
      <c r="Q13" s="71">
        <v>1238.12</v>
      </c>
    </row>
    <row r="14" spans="1:17" ht="12.75">
      <c r="A14" s="2">
        <v>10</v>
      </c>
      <c r="C14" t="s">
        <v>11</v>
      </c>
      <c r="E14" s="71">
        <v>1246.95</v>
      </c>
      <c r="G14" s="59" t="s">
        <v>12</v>
      </c>
      <c r="I14" s="71">
        <v>1306.71</v>
      </c>
      <c r="K14" t="s">
        <v>90</v>
      </c>
      <c r="M14" s="71">
        <v>1221.63</v>
      </c>
      <c r="O14" t="s">
        <v>93</v>
      </c>
      <c r="Q14" s="71">
        <v>1227.82</v>
      </c>
    </row>
    <row r="15" spans="1:17" ht="12.75">
      <c r="A15" s="2">
        <v>11</v>
      </c>
      <c r="C15" t="s">
        <v>20</v>
      </c>
      <c r="E15" s="71">
        <v>1238.47</v>
      </c>
      <c r="G15" s="59" t="s">
        <v>83</v>
      </c>
      <c r="I15" s="71">
        <v>1295.18</v>
      </c>
      <c r="K15" t="s">
        <v>9</v>
      </c>
      <c r="M15" s="71">
        <v>1221.46</v>
      </c>
      <c r="O15" t="s">
        <v>16</v>
      </c>
      <c r="Q15" s="71">
        <v>1217.49</v>
      </c>
    </row>
    <row r="16" spans="1:17" ht="12.75">
      <c r="A16" s="2">
        <v>12</v>
      </c>
      <c r="C16" t="s">
        <v>14</v>
      </c>
      <c r="E16" s="71">
        <v>1237.11</v>
      </c>
      <c r="G16" s="59" t="s">
        <v>14</v>
      </c>
      <c r="I16" s="71">
        <v>1238.46</v>
      </c>
      <c r="K16" t="s">
        <v>17</v>
      </c>
      <c r="M16" s="71">
        <v>1173.69</v>
      </c>
      <c r="O16" t="s">
        <v>88</v>
      </c>
      <c r="Q16" s="71">
        <v>1207.62</v>
      </c>
    </row>
    <row r="17" spans="1:17" ht="12.75">
      <c r="A17" s="2">
        <v>13</v>
      </c>
      <c r="C17" t="s">
        <v>18</v>
      </c>
      <c r="E17" s="71">
        <v>1228.29</v>
      </c>
      <c r="G17" s="59" t="s">
        <v>82</v>
      </c>
      <c r="I17" s="74">
        <v>1238.41</v>
      </c>
      <c r="K17" t="s">
        <v>81</v>
      </c>
      <c r="M17" s="74">
        <v>1143.62</v>
      </c>
      <c r="O17" t="s">
        <v>89</v>
      </c>
      <c r="Q17" s="74">
        <v>1194.61</v>
      </c>
    </row>
    <row r="18" spans="1:17" ht="12.75">
      <c r="A18" s="2">
        <v>14</v>
      </c>
      <c r="C18" t="s">
        <v>48</v>
      </c>
      <c r="E18" s="71">
        <v>1223.59</v>
      </c>
      <c r="G18" s="59" t="s">
        <v>18</v>
      </c>
      <c r="I18" s="71">
        <v>1236.28</v>
      </c>
      <c r="K18" t="s">
        <v>6</v>
      </c>
      <c r="M18" s="71">
        <v>1118.71</v>
      </c>
      <c r="O18" t="s">
        <v>90</v>
      </c>
      <c r="Q18" s="71">
        <v>1188.49</v>
      </c>
    </row>
    <row r="19" spans="1:17" ht="12.75">
      <c r="A19" s="2">
        <v>15</v>
      </c>
      <c r="C19" t="s">
        <v>19</v>
      </c>
      <c r="E19" s="71">
        <v>1148.8</v>
      </c>
      <c r="G19" s="59" t="s">
        <v>9</v>
      </c>
      <c r="I19" s="74">
        <v>1164.35</v>
      </c>
      <c r="K19" t="s">
        <v>47</v>
      </c>
      <c r="M19" s="74">
        <v>1079.2</v>
      </c>
      <c r="O19" t="s">
        <v>9</v>
      </c>
      <c r="Q19" s="74">
        <v>1182.2</v>
      </c>
    </row>
    <row r="20" spans="1:17" ht="12.75">
      <c r="A20" s="2">
        <v>16</v>
      </c>
      <c r="C20" t="s">
        <v>45</v>
      </c>
      <c r="E20" s="71">
        <v>1143.4</v>
      </c>
      <c r="G20" s="59" t="s">
        <v>81</v>
      </c>
      <c r="I20" s="71">
        <v>1130.19</v>
      </c>
      <c r="K20" t="s">
        <v>16</v>
      </c>
      <c r="M20" s="71">
        <v>1077.17</v>
      </c>
      <c r="O20" t="s">
        <v>81</v>
      </c>
      <c r="Q20" s="71">
        <v>1171.72</v>
      </c>
    </row>
    <row r="21" spans="1:17" ht="12.75">
      <c r="A21" s="2">
        <v>17</v>
      </c>
      <c r="C21" s="24" t="s">
        <v>16</v>
      </c>
      <c r="E21" s="71">
        <v>1129.26</v>
      </c>
      <c r="G21" s="59" t="s">
        <v>20</v>
      </c>
      <c r="I21" s="71">
        <v>1120.91</v>
      </c>
      <c r="K21" t="s">
        <v>14</v>
      </c>
      <c r="M21" s="71">
        <v>1006.7</v>
      </c>
      <c r="O21" t="s">
        <v>44</v>
      </c>
      <c r="Q21" s="71">
        <v>1169.07</v>
      </c>
    </row>
    <row r="22" spans="1:17" ht="12.75">
      <c r="A22" s="2">
        <v>18</v>
      </c>
      <c r="C22" s="24" t="s">
        <v>15</v>
      </c>
      <c r="E22" s="71">
        <v>1111.67</v>
      </c>
      <c r="G22" s="59" t="s">
        <v>16</v>
      </c>
      <c r="I22" s="71">
        <v>1085.3</v>
      </c>
      <c r="K22" t="s">
        <v>83</v>
      </c>
      <c r="M22" s="71">
        <v>951.84</v>
      </c>
      <c r="O22" t="s">
        <v>17</v>
      </c>
      <c r="Q22" s="71">
        <v>1064.86</v>
      </c>
    </row>
    <row r="23" spans="1:17" ht="12.75">
      <c r="A23" s="2">
        <v>19</v>
      </c>
      <c r="C23" s="24" t="s">
        <v>13</v>
      </c>
      <c r="E23" s="3" t="s">
        <v>13</v>
      </c>
      <c r="G23" s="59" t="s">
        <v>10</v>
      </c>
      <c r="I23" s="71">
        <v>1072.12</v>
      </c>
      <c r="K23" t="s">
        <v>44</v>
      </c>
      <c r="M23" s="71">
        <v>920.13</v>
      </c>
      <c r="O23" t="s">
        <v>6</v>
      </c>
      <c r="Q23" s="71">
        <v>1045.38</v>
      </c>
    </row>
    <row r="24" spans="1:17" ht="12.75">
      <c r="A24" s="2">
        <v>20</v>
      </c>
      <c r="C24" s="24" t="s">
        <v>13</v>
      </c>
      <c r="E24" s="3" t="s">
        <v>13</v>
      </c>
      <c r="G24" s="59" t="s">
        <v>48</v>
      </c>
      <c r="I24" s="71">
        <v>903.76</v>
      </c>
      <c r="K24" t="s">
        <v>95</v>
      </c>
      <c r="M24" s="71">
        <v>916.25</v>
      </c>
      <c r="O24" t="s">
        <v>87</v>
      </c>
      <c r="Q24" s="71">
        <v>979.32</v>
      </c>
    </row>
    <row r="26" spans="3:17" ht="12.75">
      <c r="C26" s="95" t="s">
        <v>53</v>
      </c>
      <c r="D26" s="96"/>
      <c r="E26" s="96"/>
      <c r="G26" s="95" t="s">
        <v>54</v>
      </c>
      <c r="H26" s="95"/>
      <c r="I26" s="95"/>
      <c r="K26" s="95" t="s">
        <v>55</v>
      </c>
      <c r="L26" s="96"/>
      <c r="M26" s="96"/>
      <c r="O26" s="95" t="s">
        <v>56</v>
      </c>
      <c r="P26" s="96"/>
      <c r="Q26" s="96"/>
    </row>
    <row r="27" spans="3:17" ht="7.5" customHeight="1">
      <c r="C27" s="2"/>
      <c r="D27" s="3"/>
      <c r="E27" s="3"/>
      <c r="G27" s="2"/>
      <c r="H27" s="3"/>
      <c r="I27" s="3"/>
      <c r="K27" s="2"/>
      <c r="L27" s="3"/>
      <c r="M27" s="3"/>
      <c r="O27" s="2"/>
      <c r="P27" s="3"/>
      <c r="Q27" s="3"/>
    </row>
    <row r="28" spans="1:17" ht="12.75">
      <c r="A28" s="14" t="s">
        <v>0</v>
      </c>
      <c r="C28" s="15" t="s">
        <v>1</v>
      </c>
      <c r="E28" s="14" t="s">
        <v>2</v>
      </c>
      <c r="G28" s="15" t="s">
        <v>1</v>
      </c>
      <c r="I28" s="14" t="s">
        <v>2</v>
      </c>
      <c r="K28" s="15" t="s">
        <v>1</v>
      </c>
      <c r="M28" s="14" t="s">
        <v>2</v>
      </c>
      <c r="O28" s="15" t="s">
        <v>1</v>
      </c>
      <c r="Q28" s="14" t="s">
        <v>2</v>
      </c>
    </row>
    <row r="29" ht="7.5" customHeight="1"/>
    <row r="30" spans="1:13" ht="12.75">
      <c r="A30" s="2">
        <v>1</v>
      </c>
      <c r="C30" s="1" t="s">
        <v>12</v>
      </c>
      <c r="E30" s="70">
        <v>1471.24</v>
      </c>
      <c r="G30" s="1" t="s">
        <v>17</v>
      </c>
      <c r="I30" s="70">
        <v>1443.33</v>
      </c>
      <c r="K30" s="1" t="s">
        <v>17</v>
      </c>
      <c r="M30" s="70">
        <v>1417.19</v>
      </c>
    </row>
    <row r="31" spans="1:13" ht="12.75">
      <c r="A31" s="2">
        <v>2</v>
      </c>
      <c r="C31" t="s">
        <v>43</v>
      </c>
      <c r="E31" s="71">
        <v>1438.94</v>
      </c>
      <c r="G31" t="s">
        <v>87</v>
      </c>
      <c r="I31" s="71">
        <v>1418.04</v>
      </c>
      <c r="K31" t="s">
        <v>12</v>
      </c>
      <c r="M31" s="71">
        <v>1408.61</v>
      </c>
    </row>
    <row r="32" spans="1:13" ht="12.75">
      <c r="A32" s="2">
        <v>3</v>
      </c>
      <c r="C32" t="s">
        <v>88</v>
      </c>
      <c r="E32" s="71">
        <v>1418.34</v>
      </c>
      <c r="G32" t="s">
        <v>43</v>
      </c>
      <c r="I32" s="71">
        <v>1365.26</v>
      </c>
      <c r="K32" t="s">
        <v>87</v>
      </c>
      <c r="M32" s="71">
        <v>1402.89</v>
      </c>
    </row>
    <row r="33" spans="1:13" ht="12.75">
      <c r="A33" s="2">
        <v>4</v>
      </c>
      <c r="C33" t="s">
        <v>17</v>
      </c>
      <c r="E33" s="71">
        <v>1374.58</v>
      </c>
      <c r="G33" t="s">
        <v>12</v>
      </c>
      <c r="I33" s="71">
        <v>1355.91</v>
      </c>
      <c r="K33" t="s">
        <v>117</v>
      </c>
      <c r="M33" s="71">
        <v>1361.08</v>
      </c>
    </row>
    <row r="34" spans="1:13" ht="12.75">
      <c r="A34" s="2">
        <v>5</v>
      </c>
      <c r="C34" t="s">
        <v>81</v>
      </c>
      <c r="E34" s="75">
        <v>1303.07</v>
      </c>
      <c r="G34" t="s">
        <v>92</v>
      </c>
      <c r="I34" s="75">
        <v>1330.99</v>
      </c>
      <c r="K34" t="s">
        <v>94</v>
      </c>
      <c r="M34" s="75">
        <v>1346.59</v>
      </c>
    </row>
    <row r="35" spans="1:13" ht="12.75">
      <c r="A35" s="2">
        <v>6</v>
      </c>
      <c r="C35" t="s">
        <v>6</v>
      </c>
      <c r="E35" s="75">
        <v>1295.32</v>
      </c>
      <c r="G35" t="s">
        <v>81</v>
      </c>
      <c r="I35" s="75">
        <v>1328.6</v>
      </c>
      <c r="K35" t="s">
        <v>43</v>
      </c>
      <c r="M35" s="75">
        <v>1336.98</v>
      </c>
    </row>
    <row r="36" spans="1:13" ht="12.75">
      <c r="A36" s="2">
        <v>7</v>
      </c>
      <c r="C36" t="s">
        <v>90</v>
      </c>
      <c r="E36" s="71">
        <v>1248.73</v>
      </c>
      <c r="G36" t="s">
        <v>15</v>
      </c>
      <c r="I36" s="71">
        <v>1273.14</v>
      </c>
      <c r="K36" t="s">
        <v>19</v>
      </c>
      <c r="M36" s="71">
        <v>1335.16</v>
      </c>
    </row>
    <row r="37" spans="1:13" ht="12.75">
      <c r="A37" s="2">
        <v>8</v>
      </c>
      <c r="C37" s="6" t="s">
        <v>15</v>
      </c>
      <c r="D37" s="6"/>
      <c r="E37" s="72">
        <v>1233.81</v>
      </c>
      <c r="G37" s="6" t="s">
        <v>86</v>
      </c>
      <c r="H37" s="6"/>
      <c r="I37" s="72">
        <v>1266.36</v>
      </c>
      <c r="K37" s="6" t="s">
        <v>86</v>
      </c>
      <c r="L37" s="6"/>
      <c r="M37" s="72">
        <v>1331.22</v>
      </c>
    </row>
    <row r="38" spans="1:13" ht="12.75">
      <c r="A38" s="2">
        <v>9</v>
      </c>
      <c r="C38" s="59" t="s">
        <v>92</v>
      </c>
      <c r="E38" s="71">
        <v>1217.63</v>
      </c>
      <c r="G38" t="s">
        <v>9</v>
      </c>
      <c r="I38" s="71">
        <v>1255.9</v>
      </c>
      <c r="K38" t="s">
        <v>15</v>
      </c>
      <c r="M38" s="71">
        <v>1319.73</v>
      </c>
    </row>
    <row r="39" spans="1:13" ht="12.75">
      <c r="A39" s="2">
        <v>10</v>
      </c>
      <c r="C39" t="s">
        <v>87</v>
      </c>
      <c r="E39" s="71">
        <v>1209.57</v>
      </c>
      <c r="G39" t="s">
        <v>116</v>
      </c>
      <c r="I39" s="71">
        <v>1254.01</v>
      </c>
      <c r="K39" t="s">
        <v>11</v>
      </c>
      <c r="M39" s="71">
        <v>1216.88</v>
      </c>
    </row>
    <row r="40" spans="1:13" ht="12.75">
      <c r="A40" s="2">
        <v>11</v>
      </c>
      <c r="C40" t="s">
        <v>16</v>
      </c>
      <c r="E40" s="71">
        <v>1201.96</v>
      </c>
      <c r="G40" t="s">
        <v>88</v>
      </c>
      <c r="I40" s="71">
        <v>1231.65</v>
      </c>
      <c r="K40" t="s">
        <v>81</v>
      </c>
      <c r="M40" s="71">
        <v>1208.98</v>
      </c>
    </row>
    <row r="41" spans="1:13" ht="12.75">
      <c r="A41" s="2">
        <v>12</v>
      </c>
      <c r="C41" t="s">
        <v>91</v>
      </c>
      <c r="E41" s="71">
        <v>1168.64</v>
      </c>
      <c r="G41" t="s">
        <v>6</v>
      </c>
      <c r="I41" s="71">
        <v>1214.37</v>
      </c>
      <c r="K41" t="s">
        <v>118</v>
      </c>
      <c r="M41" s="71">
        <v>1149.37</v>
      </c>
    </row>
    <row r="42" spans="1:13" ht="12.75">
      <c r="A42" s="2">
        <v>13</v>
      </c>
      <c r="C42" t="s">
        <v>11</v>
      </c>
      <c r="E42" s="74">
        <v>1160.93</v>
      </c>
      <c r="G42" t="s">
        <v>47</v>
      </c>
      <c r="I42" s="71">
        <v>1209.1</v>
      </c>
      <c r="K42" t="s">
        <v>9</v>
      </c>
      <c r="M42" s="71">
        <v>1147.75</v>
      </c>
    </row>
    <row r="43" spans="1:13" ht="12.75">
      <c r="A43" s="2">
        <v>14</v>
      </c>
      <c r="C43" t="s">
        <v>94</v>
      </c>
      <c r="E43" s="71">
        <v>1152.18</v>
      </c>
      <c r="G43" t="s">
        <v>11</v>
      </c>
      <c r="I43" s="71">
        <v>1179.97</v>
      </c>
      <c r="K43" t="s">
        <v>88</v>
      </c>
      <c r="M43" s="71">
        <v>1145.66</v>
      </c>
    </row>
    <row r="44" spans="1:13" ht="12.75">
      <c r="A44" s="2">
        <v>15</v>
      </c>
      <c r="C44" t="s">
        <v>19</v>
      </c>
      <c r="E44" s="74">
        <v>1106.87</v>
      </c>
      <c r="G44" t="s">
        <v>91</v>
      </c>
      <c r="I44" s="74">
        <v>1167.51</v>
      </c>
      <c r="K44" t="s">
        <v>116</v>
      </c>
      <c r="M44" s="74">
        <v>1132.71</v>
      </c>
    </row>
    <row r="45" spans="1:13" ht="12.75">
      <c r="A45" s="2">
        <v>16</v>
      </c>
      <c r="C45" t="s">
        <v>86</v>
      </c>
      <c r="E45" s="71">
        <v>1102.86</v>
      </c>
      <c r="G45" t="s">
        <v>94</v>
      </c>
      <c r="I45" s="71">
        <v>1150.62</v>
      </c>
      <c r="K45" t="s">
        <v>44</v>
      </c>
      <c r="M45" s="71">
        <v>1084.41</v>
      </c>
    </row>
    <row r="46" spans="1:13" ht="12.75">
      <c r="A46" s="2">
        <v>17</v>
      </c>
      <c r="C46" t="s">
        <v>47</v>
      </c>
      <c r="E46" s="71">
        <v>1083.34</v>
      </c>
      <c r="G46" t="s">
        <v>117</v>
      </c>
      <c r="I46" s="71">
        <v>1083.04</v>
      </c>
      <c r="K46" t="s">
        <v>47</v>
      </c>
      <c r="M46" s="71">
        <v>978.7</v>
      </c>
    </row>
    <row r="47" spans="1:13" ht="12.75">
      <c r="A47" s="2">
        <v>18</v>
      </c>
      <c r="C47" t="s">
        <v>9</v>
      </c>
      <c r="E47" s="71">
        <v>1032</v>
      </c>
      <c r="G47" t="s">
        <v>19</v>
      </c>
      <c r="I47" s="71">
        <v>1076.88</v>
      </c>
      <c r="K47" t="s">
        <v>92</v>
      </c>
      <c r="M47" s="71">
        <v>973.92</v>
      </c>
    </row>
    <row r="48" spans="1:13" ht="12.75">
      <c r="A48" s="2">
        <v>19</v>
      </c>
      <c r="C48" t="s">
        <v>89</v>
      </c>
      <c r="E48" s="71">
        <v>1018.67</v>
      </c>
      <c r="G48" t="s">
        <v>44</v>
      </c>
      <c r="I48" s="71">
        <v>1042.15</v>
      </c>
      <c r="K48" t="s">
        <v>6</v>
      </c>
      <c r="M48" s="71">
        <v>942.21</v>
      </c>
    </row>
    <row r="49" spans="1:13" ht="12.75">
      <c r="A49" s="2">
        <v>20</v>
      </c>
      <c r="C49" t="s">
        <v>44</v>
      </c>
      <c r="E49" s="71">
        <v>846.76</v>
      </c>
      <c r="G49" t="s">
        <v>95</v>
      </c>
      <c r="I49" s="71">
        <v>936.91</v>
      </c>
      <c r="K49" t="s">
        <v>95</v>
      </c>
      <c r="M49" s="71">
        <v>936.18</v>
      </c>
    </row>
  </sheetData>
  <mergeCells count="8">
    <mergeCell ref="C1:E1"/>
    <mergeCell ref="G1:I1"/>
    <mergeCell ref="K1:M1"/>
    <mergeCell ref="O1:Q1"/>
    <mergeCell ref="C26:E26"/>
    <mergeCell ref="G26:I26"/>
    <mergeCell ref="K26:M26"/>
    <mergeCell ref="O26:Q26"/>
  </mergeCells>
  <printOptions horizontalCentered="1"/>
  <pageMargins left="0.25" right="0.25" top="0.6" bottom="0.25" header="0.25" footer="0.25"/>
  <pageSetup fitToHeight="1" fitToWidth="1" horizontalDpi="204" verticalDpi="204" orientation="landscape" scale="93" r:id="rId1"/>
  <headerFooter alignWithMargins="0">
    <oddHeader>&amp;C&amp;"Copperplate Gothic Light,Bold"&amp;14Fantasy Football Final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7.7109375" style="0" customWidth="1"/>
    <col min="2" max="2" width="18.7109375" style="0" customWidth="1"/>
    <col min="3" max="3" width="6.7109375" style="0" customWidth="1"/>
    <col min="4" max="5" width="8.7109375" style="0" customWidth="1"/>
    <col min="6" max="6" width="6.7109375" style="0" customWidth="1"/>
    <col min="7" max="8" width="4.7109375" style="0" customWidth="1"/>
    <col min="9" max="9" width="9.28125" style="90" bestFit="1" customWidth="1"/>
  </cols>
  <sheetData>
    <row r="1" spans="1:9" ht="15">
      <c r="A1" s="79" t="s">
        <v>43</v>
      </c>
      <c r="B1" s="80"/>
      <c r="C1" s="80"/>
      <c r="D1" s="81"/>
      <c r="E1" s="81"/>
      <c r="F1" s="82"/>
      <c r="G1" s="82"/>
      <c r="H1" s="82"/>
      <c r="I1" s="89"/>
    </row>
    <row r="2" spans="1:8" ht="9" customHeight="1">
      <c r="A2" s="3"/>
      <c r="B2" s="3"/>
      <c r="C2" s="3"/>
      <c r="D2" s="4"/>
      <c r="E2" s="4"/>
      <c r="F2" s="32"/>
      <c r="G2" s="32"/>
      <c r="H2" s="32"/>
    </row>
    <row r="3" spans="1:9" s="84" customFormat="1" ht="12.75">
      <c r="A3" s="2" t="s">
        <v>7</v>
      </c>
      <c r="B3" s="2" t="s">
        <v>1</v>
      </c>
      <c r="C3" s="2" t="s">
        <v>0</v>
      </c>
      <c r="D3" s="13" t="s">
        <v>50</v>
      </c>
      <c r="E3" s="13" t="s">
        <v>8</v>
      </c>
      <c r="F3" s="83" t="s">
        <v>111</v>
      </c>
      <c r="G3" s="83" t="s">
        <v>77</v>
      </c>
      <c r="H3" s="83" t="s">
        <v>78</v>
      </c>
      <c r="I3" s="91" t="s">
        <v>112</v>
      </c>
    </row>
    <row r="4" spans="1:9" ht="6" customHeight="1">
      <c r="A4" s="2"/>
      <c r="B4" s="2"/>
      <c r="C4" s="2"/>
      <c r="D4" s="13"/>
      <c r="E4" s="13"/>
      <c r="F4" s="27"/>
      <c r="G4" s="27"/>
      <c r="H4" s="27"/>
      <c r="I4" s="92"/>
    </row>
    <row r="5" spans="1:9" ht="12.75">
      <c r="A5" s="3">
        <v>2001</v>
      </c>
      <c r="B5" s="76" t="s">
        <v>43</v>
      </c>
      <c r="C5" s="3">
        <v>9</v>
      </c>
      <c r="D5" s="4">
        <v>50</v>
      </c>
      <c r="E5" s="69">
        <v>0</v>
      </c>
      <c r="F5" s="40" t="s">
        <v>113</v>
      </c>
      <c r="G5" s="40" t="s">
        <v>113</v>
      </c>
      <c r="H5" s="40" t="s">
        <v>113</v>
      </c>
      <c r="I5" s="62">
        <v>1254.1</v>
      </c>
    </row>
    <row r="6" spans="1:9" ht="12.75">
      <c r="A6" s="88">
        <v>2002</v>
      </c>
      <c r="B6" s="76" t="s">
        <v>43</v>
      </c>
      <c r="C6" s="3">
        <v>9</v>
      </c>
      <c r="D6" s="4">
        <v>75</v>
      </c>
      <c r="E6" s="69">
        <v>185</v>
      </c>
      <c r="F6" s="40">
        <v>3</v>
      </c>
      <c r="G6" s="40">
        <v>3</v>
      </c>
      <c r="H6" s="40">
        <v>1</v>
      </c>
      <c r="I6" s="62">
        <v>1324.02</v>
      </c>
    </row>
    <row r="7" spans="1:9" ht="12.75">
      <c r="A7" s="3">
        <v>2003</v>
      </c>
      <c r="B7" s="76" t="s">
        <v>43</v>
      </c>
      <c r="C7" s="3">
        <v>3</v>
      </c>
      <c r="D7" s="4">
        <v>193</v>
      </c>
      <c r="E7" s="69">
        <v>213</v>
      </c>
      <c r="F7" s="40">
        <v>1</v>
      </c>
      <c r="G7" s="40">
        <v>1</v>
      </c>
      <c r="H7" s="40">
        <v>1</v>
      </c>
      <c r="I7" s="62">
        <v>1342.12</v>
      </c>
    </row>
    <row r="8" spans="1:9" ht="12.75">
      <c r="A8" s="3">
        <v>2004</v>
      </c>
      <c r="B8" s="76" t="s">
        <v>43</v>
      </c>
      <c r="C8" s="3">
        <v>3</v>
      </c>
      <c r="D8" s="4">
        <v>257</v>
      </c>
      <c r="E8" s="69">
        <v>535</v>
      </c>
      <c r="F8" s="40">
        <v>1</v>
      </c>
      <c r="G8" s="40">
        <v>3</v>
      </c>
      <c r="H8" s="40">
        <v>1</v>
      </c>
      <c r="I8" s="62">
        <v>1426.48</v>
      </c>
    </row>
    <row r="9" spans="1:9" ht="12.75">
      <c r="A9" s="3">
        <v>2005</v>
      </c>
      <c r="B9" s="76" t="s">
        <v>43</v>
      </c>
      <c r="C9" s="3">
        <v>2</v>
      </c>
      <c r="D9" s="4">
        <v>329.2</v>
      </c>
      <c r="E9" s="69">
        <v>634</v>
      </c>
      <c r="F9" s="40">
        <v>5</v>
      </c>
      <c r="G9" s="40">
        <v>1</v>
      </c>
      <c r="H9" s="40">
        <v>1</v>
      </c>
      <c r="I9" s="62">
        <v>1438.94</v>
      </c>
    </row>
    <row r="10" spans="1:9" ht="12.75">
      <c r="A10" s="3">
        <v>2006</v>
      </c>
      <c r="B10" s="24" t="s">
        <v>43</v>
      </c>
      <c r="C10" s="3">
        <v>3</v>
      </c>
      <c r="D10" s="4">
        <v>202.85</v>
      </c>
      <c r="E10" s="69">
        <v>682</v>
      </c>
      <c r="F10" s="40">
        <v>3</v>
      </c>
      <c r="G10" s="40">
        <v>3</v>
      </c>
      <c r="H10" s="40">
        <v>1</v>
      </c>
      <c r="I10" s="62">
        <v>1365.26</v>
      </c>
    </row>
    <row r="11" spans="1:9" ht="12.75">
      <c r="A11" s="3">
        <v>2007</v>
      </c>
      <c r="B11" s="24" t="s">
        <v>43</v>
      </c>
      <c r="C11" s="3"/>
      <c r="D11" s="4"/>
      <c r="E11" s="69"/>
      <c r="F11" s="40"/>
      <c r="G11" s="40"/>
      <c r="H11" s="40"/>
      <c r="I11" s="62"/>
    </row>
    <row r="12" spans="1:9" ht="6" customHeight="1">
      <c r="A12" s="3"/>
      <c r="B12" s="3"/>
      <c r="C12" s="6"/>
      <c r="D12" s="85"/>
      <c r="E12" s="85"/>
      <c r="F12" s="86"/>
      <c r="G12" s="86"/>
      <c r="H12" s="86"/>
      <c r="I12" s="94"/>
    </row>
    <row r="13" spans="1:8" ht="6" customHeight="1">
      <c r="A13" s="3"/>
      <c r="B13" s="3"/>
      <c r="C13" s="3"/>
      <c r="D13" s="4"/>
      <c r="E13" s="4"/>
      <c r="F13" s="32"/>
      <c r="G13" s="32"/>
      <c r="H13" s="32"/>
    </row>
    <row r="14" spans="1:9" ht="12.75">
      <c r="A14" s="2" t="s">
        <v>110</v>
      </c>
      <c r="B14" s="3"/>
      <c r="C14" s="7">
        <f>+AVERAGE(C5:C13)</f>
        <v>4.833333333333333</v>
      </c>
      <c r="D14" s="71">
        <f aca="true" t="shared" si="0" ref="D14:I14">SUM(D5:D13)</f>
        <v>1107.05</v>
      </c>
      <c r="E14" s="71">
        <f t="shared" si="0"/>
        <v>2249</v>
      </c>
      <c r="F14" s="87">
        <f t="shared" si="0"/>
        <v>13</v>
      </c>
      <c r="G14" s="87">
        <f t="shared" si="0"/>
        <v>11</v>
      </c>
      <c r="H14" s="87">
        <f t="shared" si="0"/>
        <v>5</v>
      </c>
      <c r="I14" s="93">
        <f t="shared" si="0"/>
        <v>8150.92</v>
      </c>
    </row>
    <row r="15" spans="1:9" ht="12.75">
      <c r="A15" s="2"/>
      <c r="B15" s="3"/>
      <c r="C15" s="7"/>
      <c r="D15" s="71"/>
      <c r="E15" s="71"/>
      <c r="F15" s="87"/>
      <c r="G15" s="87"/>
      <c r="H15" s="87"/>
      <c r="I15" s="93"/>
    </row>
    <row r="16" spans="1:9" ht="15">
      <c r="A16" s="79" t="s">
        <v>6</v>
      </c>
      <c r="B16" s="80"/>
      <c r="C16" s="80"/>
      <c r="D16" s="81"/>
      <c r="E16" s="81"/>
      <c r="F16" s="82"/>
      <c r="G16" s="82"/>
      <c r="H16" s="82"/>
      <c r="I16" s="89"/>
    </row>
    <row r="17" spans="1:8" ht="9" customHeight="1">
      <c r="A17" s="3"/>
      <c r="B17" s="3"/>
      <c r="C17" s="3"/>
      <c r="D17" s="4"/>
      <c r="E17" s="4"/>
      <c r="F17" s="32"/>
      <c r="G17" s="32"/>
      <c r="H17" s="32"/>
    </row>
    <row r="18" spans="1:9" s="84" customFormat="1" ht="12.75">
      <c r="A18" s="2" t="s">
        <v>7</v>
      </c>
      <c r="B18" s="2" t="s">
        <v>1</v>
      </c>
      <c r="C18" s="2" t="s">
        <v>0</v>
      </c>
      <c r="D18" s="13" t="s">
        <v>50</v>
      </c>
      <c r="E18" s="13" t="s">
        <v>8</v>
      </c>
      <c r="F18" s="83" t="s">
        <v>111</v>
      </c>
      <c r="G18" s="83" t="s">
        <v>77</v>
      </c>
      <c r="H18" s="83" t="s">
        <v>78</v>
      </c>
      <c r="I18" s="91" t="s">
        <v>112</v>
      </c>
    </row>
    <row r="19" spans="1:9" ht="6" customHeight="1">
      <c r="A19" s="2"/>
      <c r="B19" s="2"/>
      <c r="C19" s="2"/>
      <c r="D19" s="13"/>
      <c r="E19" s="13"/>
      <c r="F19" s="27"/>
      <c r="G19" s="27"/>
      <c r="H19" s="27"/>
      <c r="I19" s="92"/>
    </row>
    <row r="20" spans="1:9" ht="12.75">
      <c r="A20" s="3">
        <v>2001</v>
      </c>
      <c r="B20" s="76" t="s">
        <v>6</v>
      </c>
      <c r="C20" s="3">
        <v>1</v>
      </c>
      <c r="D20" s="4">
        <v>50</v>
      </c>
      <c r="E20" s="69">
        <v>325</v>
      </c>
      <c r="F20" s="40" t="s">
        <v>113</v>
      </c>
      <c r="G20" s="40" t="s">
        <v>113</v>
      </c>
      <c r="H20" s="40" t="s">
        <v>113</v>
      </c>
      <c r="I20" s="62">
        <v>1501.76</v>
      </c>
    </row>
    <row r="21" spans="1:9" ht="12.75">
      <c r="A21" s="3">
        <v>2002</v>
      </c>
      <c r="B21" s="76" t="s">
        <v>6</v>
      </c>
      <c r="C21" s="3">
        <v>8</v>
      </c>
      <c r="D21" s="4">
        <v>75</v>
      </c>
      <c r="E21" s="69">
        <v>25</v>
      </c>
      <c r="F21" s="40">
        <v>1</v>
      </c>
      <c r="G21" s="40">
        <v>0</v>
      </c>
      <c r="H21" s="40">
        <v>2</v>
      </c>
      <c r="I21" s="62">
        <v>1326.97</v>
      </c>
    </row>
    <row r="22" spans="1:9" ht="12.75">
      <c r="A22" s="3">
        <v>2003</v>
      </c>
      <c r="B22" s="76" t="s">
        <v>6</v>
      </c>
      <c r="C22" s="3">
        <v>14</v>
      </c>
      <c r="D22" s="4">
        <v>183.25</v>
      </c>
      <c r="E22" s="69">
        <v>30</v>
      </c>
      <c r="F22" s="40">
        <v>1</v>
      </c>
      <c r="G22" s="40">
        <v>0</v>
      </c>
      <c r="H22" s="40">
        <v>2</v>
      </c>
      <c r="I22" s="62">
        <v>1118.71</v>
      </c>
    </row>
    <row r="23" spans="1:9" ht="12.75">
      <c r="A23" s="3">
        <v>2004</v>
      </c>
      <c r="B23" s="76" t="s">
        <v>6</v>
      </c>
      <c r="C23" s="3">
        <v>19</v>
      </c>
      <c r="D23" s="4">
        <v>145</v>
      </c>
      <c r="E23" s="69">
        <v>0</v>
      </c>
      <c r="F23" s="40">
        <v>0</v>
      </c>
      <c r="G23" s="40">
        <v>0</v>
      </c>
      <c r="H23" s="40">
        <v>0</v>
      </c>
      <c r="I23" s="62">
        <v>1045.38</v>
      </c>
    </row>
    <row r="24" spans="1:9" ht="12.75">
      <c r="A24" s="3">
        <v>2005</v>
      </c>
      <c r="B24" s="76" t="s">
        <v>6</v>
      </c>
      <c r="C24" s="3">
        <v>6</v>
      </c>
      <c r="D24" s="4">
        <v>166.7</v>
      </c>
      <c r="E24" s="69">
        <v>131</v>
      </c>
      <c r="F24" s="40">
        <v>0</v>
      </c>
      <c r="G24" s="40">
        <v>1</v>
      </c>
      <c r="H24" s="40">
        <v>2</v>
      </c>
      <c r="I24" s="62">
        <v>1295.32</v>
      </c>
    </row>
    <row r="25" spans="1:9" ht="12.75">
      <c r="A25" s="3">
        <v>2006</v>
      </c>
      <c r="B25" s="24" t="s">
        <v>6</v>
      </c>
      <c r="C25" s="3">
        <v>12</v>
      </c>
      <c r="D25" s="4">
        <v>115.2</v>
      </c>
      <c r="E25" s="69">
        <v>0</v>
      </c>
      <c r="F25" s="40">
        <v>0</v>
      </c>
      <c r="G25" s="40">
        <v>1</v>
      </c>
      <c r="H25" s="40">
        <v>2</v>
      </c>
      <c r="I25" s="62">
        <v>1214.37</v>
      </c>
    </row>
    <row r="26" spans="1:9" ht="12.75">
      <c r="A26" s="3">
        <v>2007</v>
      </c>
      <c r="B26" s="24" t="s">
        <v>6</v>
      </c>
      <c r="C26" s="3"/>
      <c r="D26" s="4"/>
      <c r="E26" s="69"/>
      <c r="F26" s="40"/>
      <c r="G26" s="40"/>
      <c r="H26" s="40"/>
      <c r="I26" s="62"/>
    </row>
    <row r="27" spans="1:9" ht="6" customHeight="1">
      <c r="A27" s="3"/>
      <c r="B27" s="3"/>
      <c r="C27" s="6"/>
      <c r="D27" s="85"/>
      <c r="E27" s="85"/>
      <c r="F27" s="86"/>
      <c r="G27" s="86"/>
      <c r="H27" s="86"/>
      <c r="I27" s="94"/>
    </row>
    <row r="28" spans="1:8" ht="6" customHeight="1">
      <c r="A28" s="3"/>
      <c r="B28" s="3"/>
      <c r="C28" s="3"/>
      <c r="D28" s="4"/>
      <c r="E28" s="4"/>
      <c r="F28" s="32"/>
      <c r="G28" s="32"/>
      <c r="H28" s="32"/>
    </row>
    <row r="29" spans="1:9" ht="12.75">
      <c r="A29" s="2" t="s">
        <v>110</v>
      </c>
      <c r="B29" s="3"/>
      <c r="C29" s="7">
        <f>+AVERAGE(C20:C28)</f>
        <v>10</v>
      </c>
      <c r="D29" s="71">
        <f aca="true" t="shared" si="1" ref="D29:I29">SUM(D20:D28)</f>
        <v>735.1500000000001</v>
      </c>
      <c r="E29" s="71">
        <f t="shared" si="1"/>
        <v>511</v>
      </c>
      <c r="F29" s="87">
        <f t="shared" si="1"/>
        <v>2</v>
      </c>
      <c r="G29" s="87">
        <f t="shared" si="1"/>
        <v>2</v>
      </c>
      <c r="H29" s="87">
        <f t="shared" si="1"/>
        <v>8</v>
      </c>
      <c r="I29" s="93">
        <f t="shared" si="1"/>
        <v>7502.509999999999</v>
      </c>
    </row>
    <row r="30" spans="1:9" ht="12.75">
      <c r="A30" s="2"/>
      <c r="B30" s="3"/>
      <c r="C30" s="7"/>
      <c r="D30" s="71"/>
      <c r="E30" s="71"/>
      <c r="F30" s="87"/>
      <c r="G30" s="87"/>
      <c r="H30" s="87"/>
      <c r="I30" s="93"/>
    </row>
    <row r="31" spans="1:9" ht="15">
      <c r="A31" s="79" t="s">
        <v>44</v>
      </c>
      <c r="B31" s="80"/>
      <c r="C31" s="80"/>
      <c r="D31" s="81"/>
      <c r="E31" s="81"/>
      <c r="F31" s="82"/>
      <c r="G31" s="82"/>
      <c r="H31" s="82"/>
      <c r="I31" s="89"/>
    </row>
    <row r="32" spans="1:8" ht="9" customHeight="1">
      <c r="A32" s="3"/>
      <c r="B32" s="3"/>
      <c r="C32" s="3"/>
      <c r="D32" s="4"/>
      <c r="E32" s="4"/>
      <c r="F32" s="32"/>
      <c r="G32" s="32"/>
      <c r="H32" s="32"/>
    </row>
    <row r="33" spans="1:9" s="84" customFormat="1" ht="12.75">
      <c r="A33" s="2" t="s">
        <v>7</v>
      </c>
      <c r="B33" s="2" t="s">
        <v>1</v>
      </c>
      <c r="C33" s="2" t="s">
        <v>0</v>
      </c>
      <c r="D33" s="13" t="s">
        <v>50</v>
      </c>
      <c r="E33" s="13" t="s">
        <v>8</v>
      </c>
      <c r="F33" s="83" t="s">
        <v>111</v>
      </c>
      <c r="G33" s="83" t="s">
        <v>77</v>
      </c>
      <c r="H33" s="83" t="s">
        <v>78</v>
      </c>
      <c r="I33" s="91" t="s">
        <v>112</v>
      </c>
    </row>
    <row r="34" spans="1:9" ht="6" customHeight="1">
      <c r="A34" s="2"/>
      <c r="B34" s="2"/>
      <c r="C34" s="2"/>
      <c r="D34" s="13"/>
      <c r="E34" s="13"/>
      <c r="F34" s="27"/>
      <c r="G34" s="27"/>
      <c r="H34" s="27"/>
      <c r="I34" s="92"/>
    </row>
    <row r="35" spans="1:9" ht="12.75">
      <c r="A35" s="3">
        <v>2001</v>
      </c>
      <c r="B35" s="76" t="s">
        <v>44</v>
      </c>
      <c r="C35" s="3">
        <v>8</v>
      </c>
      <c r="D35" s="4">
        <v>50</v>
      </c>
      <c r="E35" s="69">
        <v>0</v>
      </c>
      <c r="F35" s="40" t="s">
        <v>113</v>
      </c>
      <c r="G35" s="40" t="s">
        <v>113</v>
      </c>
      <c r="H35" s="40" t="s">
        <v>113</v>
      </c>
      <c r="I35" s="41">
        <v>1314.64</v>
      </c>
    </row>
    <row r="36" spans="1:9" ht="12.75">
      <c r="A36" s="88">
        <v>2002</v>
      </c>
      <c r="B36" s="76" t="s">
        <v>44</v>
      </c>
      <c r="C36" s="3">
        <v>6</v>
      </c>
      <c r="D36" s="4">
        <v>75</v>
      </c>
      <c r="E36" s="69">
        <v>75</v>
      </c>
      <c r="F36" s="40">
        <v>1</v>
      </c>
      <c r="G36" s="40">
        <v>3</v>
      </c>
      <c r="H36" s="40">
        <v>1</v>
      </c>
      <c r="I36" s="62">
        <v>1332.54</v>
      </c>
    </row>
    <row r="37" spans="1:9" ht="12.75">
      <c r="A37" s="3">
        <v>2003</v>
      </c>
      <c r="B37" s="76" t="s">
        <v>44</v>
      </c>
      <c r="C37" s="3">
        <v>19</v>
      </c>
      <c r="D37" s="4">
        <v>157.5</v>
      </c>
      <c r="E37" s="69">
        <v>0</v>
      </c>
      <c r="F37" s="40">
        <v>0</v>
      </c>
      <c r="G37" s="40">
        <v>0</v>
      </c>
      <c r="H37" s="40">
        <v>0</v>
      </c>
      <c r="I37" s="62">
        <v>920.13</v>
      </c>
    </row>
    <row r="38" spans="1:9" ht="12.75">
      <c r="A38" s="3">
        <v>2004</v>
      </c>
      <c r="B38" s="76" t="s">
        <v>44</v>
      </c>
      <c r="C38" s="3">
        <v>17</v>
      </c>
      <c r="D38" s="4">
        <v>163.25</v>
      </c>
      <c r="E38" s="69">
        <v>45</v>
      </c>
      <c r="F38" s="40">
        <v>1</v>
      </c>
      <c r="G38" s="40">
        <v>0</v>
      </c>
      <c r="H38" s="40">
        <v>2</v>
      </c>
      <c r="I38" s="62">
        <v>1169.07</v>
      </c>
    </row>
    <row r="39" spans="1:9" ht="12.75">
      <c r="A39" s="3">
        <v>2005</v>
      </c>
      <c r="B39" s="76" t="s">
        <v>44</v>
      </c>
      <c r="C39" s="3">
        <v>20</v>
      </c>
      <c r="D39" s="4">
        <v>156.2</v>
      </c>
      <c r="E39" s="69">
        <v>0</v>
      </c>
      <c r="F39" s="40">
        <v>0</v>
      </c>
      <c r="G39" s="40">
        <v>0</v>
      </c>
      <c r="H39" s="40">
        <v>0</v>
      </c>
      <c r="I39" s="62">
        <v>846.76</v>
      </c>
    </row>
    <row r="40" spans="1:9" ht="12.75">
      <c r="A40" s="3">
        <v>2006</v>
      </c>
      <c r="B40" s="24" t="s">
        <v>44</v>
      </c>
      <c r="C40" s="3">
        <v>19</v>
      </c>
      <c r="D40" s="4">
        <v>146.2</v>
      </c>
      <c r="E40" s="69">
        <v>40</v>
      </c>
      <c r="F40" s="40">
        <v>1</v>
      </c>
      <c r="G40" s="40">
        <v>0</v>
      </c>
      <c r="H40" s="40">
        <v>0</v>
      </c>
      <c r="I40" s="62">
        <v>1042.15</v>
      </c>
    </row>
    <row r="41" spans="1:9" ht="12.75">
      <c r="A41" s="3">
        <v>2007</v>
      </c>
      <c r="B41" s="24" t="s">
        <v>44</v>
      </c>
      <c r="C41" s="3"/>
      <c r="D41" s="4"/>
      <c r="E41" s="69"/>
      <c r="F41" s="40"/>
      <c r="G41" s="40"/>
      <c r="H41" s="40"/>
      <c r="I41" s="62"/>
    </row>
    <row r="42" spans="1:9" ht="6" customHeight="1">
      <c r="A42" s="3"/>
      <c r="B42" s="3"/>
      <c r="C42" s="6"/>
      <c r="D42" s="85"/>
      <c r="E42" s="85"/>
      <c r="F42" s="86"/>
      <c r="G42" s="86"/>
      <c r="H42" s="86"/>
      <c r="I42" s="94"/>
    </row>
    <row r="43" spans="1:8" ht="6" customHeight="1">
      <c r="A43" s="3"/>
      <c r="B43" s="3"/>
      <c r="C43" s="3"/>
      <c r="D43" s="4"/>
      <c r="E43" s="4"/>
      <c r="F43" s="32"/>
      <c r="G43" s="32"/>
      <c r="H43" s="32"/>
    </row>
    <row r="44" spans="1:9" ht="12.75">
      <c r="A44" s="2" t="s">
        <v>110</v>
      </c>
      <c r="B44" s="3"/>
      <c r="C44" s="7">
        <f>+AVERAGE(C35:C43)</f>
        <v>14.833333333333334</v>
      </c>
      <c r="D44" s="71">
        <f aca="true" t="shared" si="2" ref="D44:I44">SUM(D35:D43)</f>
        <v>748.1500000000001</v>
      </c>
      <c r="E44" s="71">
        <f t="shared" si="2"/>
        <v>160</v>
      </c>
      <c r="F44" s="87">
        <f t="shared" si="2"/>
        <v>3</v>
      </c>
      <c r="G44" s="87">
        <f t="shared" si="2"/>
        <v>3</v>
      </c>
      <c r="H44" s="87">
        <f t="shared" si="2"/>
        <v>3</v>
      </c>
      <c r="I44" s="93">
        <f t="shared" si="2"/>
        <v>6625.290000000001</v>
      </c>
    </row>
    <row r="46" spans="1:9" ht="15">
      <c r="A46" s="79" t="s">
        <v>17</v>
      </c>
      <c r="B46" s="80"/>
      <c r="C46" s="80"/>
      <c r="D46" s="81"/>
      <c r="E46" s="81"/>
      <c r="F46" s="82"/>
      <c r="G46" s="82"/>
      <c r="H46" s="82"/>
      <c r="I46" s="89"/>
    </row>
    <row r="47" spans="1:8" ht="9" customHeight="1">
      <c r="A47" s="3"/>
      <c r="B47" s="3"/>
      <c r="C47" s="3"/>
      <c r="D47" s="4"/>
      <c r="E47" s="4"/>
      <c r="F47" s="32"/>
      <c r="G47" s="32"/>
      <c r="H47" s="32"/>
    </row>
    <row r="48" spans="1:9" s="84" customFormat="1" ht="12.75">
      <c r="A48" s="2" t="s">
        <v>7</v>
      </c>
      <c r="B48" s="2" t="s">
        <v>1</v>
      </c>
      <c r="C48" s="2" t="s">
        <v>0</v>
      </c>
      <c r="D48" s="13" t="s">
        <v>50</v>
      </c>
      <c r="E48" s="13" t="s">
        <v>8</v>
      </c>
      <c r="F48" s="83" t="s">
        <v>111</v>
      </c>
      <c r="G48" s="83" t="s">
        <v>77</v>
      </c>
      <c r="H48" s="83" t="s">
        <v>78</v>
      </c>
      <c r="I48" s="91" t="s">
        <v>112</v>
      </c>
    </row>
    <row r="49" spans="1:9" ht="6" customHeight="1">
      <c r="A49" s="2"/>
      <c r="B49" s="2"/>
      <c r="C49" s="2"/>
      <c r="D49" s="13"/>
      <c r="E49" s="13"/>
      <c r="F49" s="27"/>
      <c r="G49" s="27"/>
      <c r="H49" s="27"/>
      <c r="I49" s="92"/>
    </row>
    <row r="50" spans="1:9" ht="12.75">
      <c r="A50" s="3">
        <v>2001</v>
      </c>
      <c r="B50" s="76" t="s">
        <v>17</v>
      </c>
      <c r="C50" s="3">
        <v>5</v>
      </c>
      <c r="D50" s="4">
        <v>50</v>
      </c>
      <c r="E50" s="69">
        <v>70</v>
      </c>
      <c r="F50" s="40" t="s">
        <v>113</v>
      </c>
      <c r="G50" s="40" t="s">
        <v>113</v>
      </c>
      <c r="H50" s="40" t="s">
        <v>113</v>
      </c>
      <c r="I50" s="41">
        <v>1341.43</v>
      </c>
    </row>
    <row r="51" spans="1:9" ht="12.75">
      <c r="A51" s="88">
        <v>2002</v>
      </c>
      <c r="B51" s="76" t="s">
        <v>17</v>
      </c>
      <c r="C51" s="3">
        <v>7</v>
      </c>
      <c r="D51" s="4">
        <v>75</v>
      </c>
      <c r="E51" s="69">
        <v>195</v>
      </c>
      <c r="F51" s="40">
        <v>1</v>
      </c>
      <c r="G51" s="40">
        <v>4</v>
      </c>
      <c r="H51" s="40">
        <v>0</v>
      </c>
      <c r="I51" s="62">
        <v>1330.23</v>
      </c>
    </row>
    <row r="52" spans="1:9" ht="12.75">
      <c r="A52" s="3">
        <v>2003</v>
      </c>
      <c r="B52" s="76" t="s">
        <v>17</v>
      </c>
      <c r="C52" s="3">
        <v>12</v>
      </c>
      <c r="D52" s="4">
        <v>185</v>
      </c>
      <c r="E52" s="69">
        <v>60</v>
      </c>
      <c r="F52" s="40">
        <v>2</v>
      </c>
      <c r="G52" s="40">
        <v>1</v>
      </c>
      <c r="H52" s="40">
        <v>1</v>
      </c>
      <c r="I52" s="62">
        <v>1173.69</v>
      </c>
    </row>
    <row r="53" spans="1:9" ht="12.75">
      <c r="A53" s="3">
        <v>2004</v>
      </c>
      <c r="B53" s="76" t="s">
        <v>17</v>
      </c>
      <c r="C53" s="3">
        <v>18</v>
      </c>
      <c r="D53" s="4">
        <v>109.05</v>
      </c>
      <c r="E53" s="69">
        <v>45</v>
      </c>
      <c r="F53" s="40">
        <v>1</v>
      </c>
      <c r="G53" s="40">
        <v>0</v>
      </c>
      <c r="H53" s="40">
        <v>0</v>
      </c>
      <c r="I53" s="62">
        <v>1064.86</v>
      </c>
    </row>
    <row r="54" spans="1:9" ht="12.75">
      <c r="A54" s="3">
        <v>2005</v>
      </c>
      <c r="B54" s="76" t="s">
        <v>17</v>
      </c>
      <c r="C54" s="3">
        <v>4</v>
      </c>
      <c r="D54" s="4">
        <v>139.2</v>
      </c>
      <c r="E54" s="69">
        <v>345</v>
      </c>
      <c r="F54" s="40">
        <v>3</v>
      </c>
      <c r="G54" s="40">
        <v>0</v>
      </c>
      <c r="H54" s="40">
        <v>2</v>
      </c>
      <c r="I54" s="62">
        <v>1374.58</v>
      </c>
    </row>
    <row r="55" spans="1:9" ht="12.75">
      <c r="A55" s="3">
        <v>2006</v>
      </c>
      <c r="B55" s="24" t="s">
        <v>17</v>
      </c>
      <c r="C55" s="3">
        <v>1</v>
      </c>
      <c r="D55" s="4">
        <v>180.85</v>
      </c>
      <c r="E55" s="69">
        <v>745</v>
      </c>
      <c r="F55" s="40">
        <v>2</v>
      </c>
      <c r="G55" s="40">
        <v>2</v>
      </c>
      <c r="H55" s="40">
        <v>2</v>
      </c>
      <c r="I55" s="62">
        <v>1443.33</v>
      </c>
    </row>
    <row r="56" spans="1:9" ht="12.75">
      <c r="A56" s="3">
        <v>2007</v>
      </c>
      <c r="B56" s="24" t="s">
        <v>17</v>
      </c>
      <c r="C56" s="3"/>
      <c r="D56" s="4"/>
      <c r="E56" s="69"/>
      <c r="F56" s="40"/>
      <c r="G56" s="40"/>
      <c r="H56" s="40"/>
      <c r="I56" s="62"/>
    </row>
    <row r="57" spans="1:9" ht="6" customHeight="1">
      <c r="A57" s="3"/>
      <c r="B57" s="3"/>
      <c r="C57" s="6"/>
      <c r="D57" s="85"/>
      <c r="E57" s="85"/>
      <c r="F57" s="86"/>
      <c r="G57" s="86"/>
      <c r="H57" s="86"/>
      <c r="I57" s="94"/>
    </row>
    <row r="58" spans="1:8" ht="6" customHeight="1">
      <c r="A58" s="3"/>
      <c r="B58" s="3"/>
      <c r="C58" s="3"/>
      <c r="D58" s="4"/>
      <c r="E58" s="4"/>
      <c r="F58" s="32"/>
      <c r="G58" s="32"/>
      <c r="H58" s="32"/>
    </row>
    <row r="59" spans="1:9" ht="12.75">
      <c r="A59" s="2" t="s">
        <v>110</v>
      </c>
      <c r="B59" s="3"/>
      <c r="C59" s="7">
        <f>+AVERAGE(C50:C58)</f>
        <v>7.833333333333333</v>
      </c>
      <c r="D59" s="71">
        <f aca="true" t="shared" si="3" ref="D59:I59">SUM(D50:D58)</f>
        <v>739.1</v>
      </c>
      <c r="E59" s="71">
        <f t="shared" si="3"/>
        <v>1460</v>
      </c>
      <c r="F59" s="87">
        <f t="shared" si="3"/>
        <v>9</v>
      </c>
      <c r="G59" s="87">
        <f t="shared" si="3"/>
        <v>7</v>
      </c>
      <c r="H59" s="87">
        <f t="shared" si="3"/>
        <v>5</v>
      </c>
      <c r="I59" s="93">
        <f t="shared" si="3"/>
        <v>7728.12</v>
      </c>
    </row>
    <row r="61" spans="1:9" ht="15">
      <c r="A61" s="79" t="s">
        <v>88</v>
      </c>
      <c r="B61" s="80"/>
      <c r="C61" s="80"/>
      <c r="D61" s="81"/>
      <c r="E61" s="81"/>
      <c r="F61" s="82"/>
      <c r="G61" s="82"/>
      <c r="H61" s="82"/>
      <c r="I61" s="89"/>
    </row>
    <row r="62" spans="1:8" ht="9" customHeight="1">
      <c r="A62" s="3"/>
      <c r="B62" s="3"/>
      <c r="C62" s="3"/>
      <c r="D62" s="4"/>
      <c r="E62" s="4"/>
      <c r="F62" s="32"/>
      <c r="G62" s="32"/>
      <c r="H62" s="32"/>
    </row>
    <row r="63" spans="1:9" s="84" customFormat="1" ht="12.75">
      <c r="A63" s="2" t="s">
        <v>7</v>
      </c>
      <c r="B63" s="2" t="s">
        <v>1</v>
      </c>
      <c r="C63" s="2" t="s">
        <v>0</v>
      </c>
      <c r="D63" s="13" t="s">
        <v>50</v>
      </c>
      <c r="E63" s="13" t="s">
        <v>8</v>
      </c>
      <c r="F63" s="83" t="s">
        <v>111</v>
      </c>
      <c r="G63" s="83" t="s">
        <v>77</v>
      </c>
      <c r="H63" s="83" t="s">
        <v>78</v>
      </c>
      <c r="I63" s="91" t="s">
        <v>112</v>
      </c>
    </row>
    <row r="64" spans="1:9" ht="6" customHeight="1">
      <c r="A64" s="2"/>
      <c r="B64" s="2"/>
      <c r="C64" s="2"/>
      <c r="D64" s="13"/>
      <c r="E64" s="13"/>
      <c r="F64" s="27"/>
      <c r="G64" s="27"/>
      <c r="H64" s="27"/>
      <c r="I64" s="92"/>
    </row>
    <row r="65" spans="1:9" ht="12.75">
      <c r="A65" s="3">
        <v>2001</v>
      </c>
      <c r="B65" s="76" t="s">
        <v>10</v>
      </c>
      <c r="C65" s="3">
        <v>4</v>
      </c>
      <c r="D65" s="4">
        <v>50</v>
      </c>
      <c r="E65" s="69">
        <v>100</v>
      </c>
      <c r="F65" s="40" t="s">
        <v>113</v>
      </c>
      <c r="G65" s="40" t="s">
        <v>113</v>
      </c>
      <c r="H65" s="40" t="s">
        <v>113</v>
      </c>
      <c r="I65" s="41">
        <v>1351.87</v>
      </c>
    </row>
    <row r="66" spans="1:9" ht="12.75">
      <c r="A66" s="3">
        <v>2002</v>
      </c>
      <c r="B66" s="76" t="s">
        <v>10</v>
      </c>
      <c r="C66" s="3">
        <v>19</v>
      </c>
      <c r="D66" s="4">
        <v>75</v>
      </c>
      <c r="E66" s="69">
        <v>0</v>
      </c>
      <c r="F66" s="40">
        <v>0</v>
      </c>
      <c r="G66" s="40">
        <v>0</v>
      </c>
      <c r="H66" s="40">
        <v>0</v>
      </c>
      <c r="I66" s="62">
        <v>1072.12</v>
      </c>
    </row>
    <row r="67" spans="1:9" ht="12.75">
      <c r="A67" s="3">
        <v>2003</v>
      </c>
      <c r="B67" s="76" t="s">
        <v>88</v>
      </c>
      <c r="C67" s="3">
        <v>6</v>
      </c>
      <c r="D67" s="4">
        <v>189.75</v>
      </c>
      <c r="E67" s="69">
        <v>30</v>
      </c>
      <c r="F67" s="40">
        <v>1</v>
      </c>
      <c r="G67" s="40">
        <v>1</v>
      </c>
      <c r="H67" s="40">
        <v>1</v>
      </c>
      <c r="I67" s="62">
        <v>1262.92</v>
      </c>
    </row>
    <row r="68" spans="1:9" ht="12.75">
      <c r="A68" s="3">
        <v>2004</v>
      </c>
      <c r="B68" s="76" t="s">
        <v>88</v>
      </c>
      <c r="C68" s="3">
        <v>12</v>
      </c>
      <c r="D68" s="4">
        <v>118.6</v>
      </c>
      <c r="E68" s="69">
        <v>142</v>
      </c>
      <c r="F68" s="40">
        <v>1</v>
      </c>
      <c r="G68" s="40">
        <v>3</v>
      </c>
      <c r="H68" s="40">
        <v>1</v>
      </c>
      <c r="I68" s="41">
        <v>1207.62</v>
      </c>
    </row>
    <row r="69" spans="1:9" ht="12.75">
      <c r="A69" s="3">
        <v>2005</v>
      </c>
      <c r="B69" s="76" t="s">
        <v>88</v>
      </c>
      <c r="C69" s="3">
        <v>3</v>
      </c>
      <c r="D69" s="4">
        <v>203.2</v>
      </c>
      <c r="E69" s="69">
        <v>652</v>
      </c>
      <c r="F69" s="40">
        <v>2</v>
      </c>
      <c r="G69" s="40">
        <v>3</v>
      </c>
      <c r="H69" s="40">
        <v>1</v>
      </c>
      <c r="I69" s="41">
        <v>1418.34</v>
      </c>
    </row>
    <row r="70" spans="1:9" ht="12.75">
      <c r="A70" s="3">
        <v>2006</v>
      </c>
      <c r="B70" s="24" t="s">
        <v>88</v>
      </c>
      <c r="C70" s="3">
        <v>11</v>
      </c>
      <c r="D70" s="4">
        <v>317.1</v>
      </c>
      <c r="E70" s="69">
        <v>0</v>
      </c>
      <c r="F70" s="40">
        <v>0</v>
      </c>
      <c r="G70" s="40">
        <v>1</v>
      </c>
      <c r="H70" s="40">
        <v>1</v>
      </c>
      <c r="I70" s="41">
        <v>1231.65</v>
      </c>
    </row>
    <row r="71" spans="1:9" ht="12.75">
      <c r="A71" s="3">
        <v>2007</v>
      </c>
      <c r="B71" s="24" t="s">
        <v>88</v>
      </c>
      <c r="C71" s="3"/>
      <c r="D71" s="4"/>
      <c r="E71" s="69"/>
      <c r="F71" s="40"/>
      <c r="G71" s="40"/>
      <c r="H71" s="40"/>
      <c r="I71" s="41"/>
    </row>
    <row r="72" spans="1:9" ht="6" customHeight="1">
      <c r="A72" s="3"/>
      <c r="B72" s="3"/>
      <c r="C72" s="6"/>
      <c r="D72" s="85"/>
      <c r="E72" s="85"/>
      <c r="F72" s="86"/>
      <c r="G72" s="86"/>
      <c r="H72" s="86"/>
      <c r="I72" s="94"/>
    </row>
    <row r="73" spans="1:8" ht="6" customHeight="1">
      <c r="A73" s="3"/>
      <c r="B73" s="3"/>
      <c r="C73" s="3"/>
      <c r="D73" s="4"/>
      <c r="E73" s="4"/>
      <c r="F73" s="32"/>
      <c r="G73" s="32"/>
      <c r="H73" s="32"/>
    </row>
    <row r="74" spans="1:9" ht="12.75">
      <c r="A74" s="2" t="s">
        <v>110</v>
      </c>
      <c r="B74" s="3"/>
      <c r="C74" s="7">
        <f>+AVERAGE(C65:C73)</f>
        <v>9.166666666666666</v>
      </c>
      <c r="D74" s="71">
        <f aca="true" t="shared" si="4" ref="D74:I74">SUM(D65:D73)</f>
        <v>953.65</v>
      </c>
      <c r="E74" s="71">
        <f t="shared" si="4"/>
        <v>924</v>
      </c>
      <c r="F74" s="87">
        <f t="shared" si="4"/>
        <v>4</v>
      </c>
      <c r="G74" s="87">
        <f t="shared" si="4"/>
        <v>8</v>
      </c>
      <c r="H74" s="87">
        <f t="shared" si="4"/>
        <v>4</v>
      </c>
      <c r="I74" s="93">
        <f t="shared" si="4"/>
        <v>7544.52</v>
      </c>
    </row>
    <row r="76" spans="1:9" ht="15">
      <c r="A76" s="79" t="s">
        <v>114</v>
      </c>
      <c r="B76" s="80"/>
      <c r="C76" s="80"/>
      <c r="D76" s="81"/>
      <c r="E76" s="81"/>
      <c r="F76" s="82"/>
      <c r="G76" s="82"/>
      <c r="H76" s="82"/>
      <c r="I76" s="89"/>
    </row>
    <row r="77" spans="1:8" ht="9" customHeight="1">
      <c r="A77" s="3"/>
      <c r="B77" s="3"/>
      <c r="C77" s="3"/>
      <c r="D77" s="4"/>
      <c r="E77" s="4"/>
      <c r="F77" s="32"/>
      <c r="G77" s="32"/>
      <c r="H77" s="32"/>
    </row>
    <row r="78" spans="1:9" s="84" customFormat="1" ht="12.75">
      <c r="A78" s="2" t="s">
        <v>7</v>
      </c>
      <c r="B78" s="2" t="s">
        <v>1</v>
      </c>
      <c r="C78" s="2" t="s">
        <v>0</v>
      </c>
      <c r="D78" s="13" t="s">
        <v>50</v>
      </c>
      <c r="E78" s="13" t="s">
        <v>8</v>
      </c>
      <c r="F78" s="83" t="s">
        <v>111</v>
      </c>
      <c r="G78" s="83" t="s">
        <v>77</v>
      </c>
      <c r="H78" s="83" t="s">
        <v>78</v>
      </c>
      <c r="I78" s="91" t="s">
        <v>112</v>
      </c>
    </row>
    <row r="79" spans="1:9" ht="6" customHeight="1">
      <c r="A79" s="2"/>
      <c r="B79" s="2"/>
      <c r="C79" s="2"/>
      <c r="D79" s="13"/>
      <c r="E79" s="13"/>
      <c r="F79" s="27"/>
      <c r="G79" s="27"/>
      <c r="H79" s="27"/>
      <c r="I79" s="92"/>
    </row>
    <row r="80" spans="1:9" ht="12.75">
      <c r="A80" s="3">
        <v>2002</v>
      </c>
      <c r="B80" s="76" t="s">
        <v>95</v>
      </c>
      <c r="C80" s="3">
        <v>3</v>
      </c>
      <c r="D80" s="4">
        <v>75</v>
      </c>
      <c r="E80" s="69">
        <v>175</v>
      </c>
      <c r="F80" s="40">
        <v>2</v>
      </c>
      <c r="G80" s="40">
        <v>1</v>
      </c>
      <c r="H80" s="40">
        <v>1</v>
      </c>
      <c r="I80" s="62">
        <v>1418.44</v>
      </c>
    </row>
    <row r="81" spans="1:9" ht="12.75">
      <c r="A81" s="3">
        <v>2003</v>
      </c>
      <c r="B81" s="76" t="s">
        <v>95</v>
      </c>
      <c r="C81" s="3">
        <v>20</v>
      </c>
      <c r="D81" s="4">
        <v>78.95</v>
      </c>
      <c r="E81" s="69">
        <v>0</v>
      </c>
      <c r="F81" s="40">
        <v>0</v>
      </c>
      <c r="G81" s="40">
        <v>0</v>
      </c>
      <c r="H81" s="40">
        <v>0</v>
      </c>
      <c r="I81" s="62">
        <v>916.25</v>
      </c>
    </row>
    <row r="82" spans="1:9" ht="12.75">
      <c r="A82" s="3">
        <v>2004</v>
      </c>
      <c r="B82" s="76" t="s">
        <v>91</v>
      </c>
      <c r="C82" s="3">
        <v>7</v>
      </c>
      <c r="D82" s="4">
        <v>126.2</v>
      </c>
      <c r="E82" s="69">
        <v>131</v>
      </c>
      <c r="F82" s="40">
        <v>1</v>
      </c>
      <c r="G82" s="40">
        <v>1</v>
      </c>
      <c r="H82" s="40">
        <v>1</v>
      </c>
      <c r="I82" s="41">
        <v>1267.05</v>
      </c>
    </row>
    <row r="83" spans="1:9" ht="12.75">
      <c r="A83" s="3">
        <v>2005</v>
      </c>
      <c r="B83" s="76" t="s">
        <v>91</v>
      </c>
      <c r="C83" s="3">
        <v>12</v>
      </c>
      <c r="D83" s="4">
        <v>118.2</v>
      </c>
      <c r="E83" s="69">
        <v>0</v>
      </c>
      <c r="F83" s="40">
        <v>0</v>
      </c>
      <c r="G83" s="40">
        <v>0</v>
      </c>
      <c r="H83" s="40">
        <v>2</v>
      </c>
      <c r="I83" s="41">
        <v>1168.64</v>
      </c>
    </row>
    <row r="84" spans="1:9" ht="12.75">
      <c r="A84" s="3">
        <v>2006</v>
      </c>
      <c r="B84" s="24" t="s">
        <v>91</v>
      </c>
      <c r="C84" s="3">
        <v>15</v>
      </c>
      <c r="D84" s="4">
        <v>162.85</v>
      </c>
      <c r="E84" s="69">
        <v>40</v>
      </c>
      <c r="F84" s="40">
        <v>1</v>
      </c>
      <c r="G84" s="40">
        <v>0</v>
      </c>
      <c r="H84" s="40">
        <v>0</v>
      </c>
      <c r="I84" s="41">
        <v>1167.51</v>
      </c>
    </row>
    <row r="85" spans="1:9" ht="12.75">
      <c r="A85" s="3">
        <v>2007</v>
      </c>
      <c r="B85" s="24"/>
      <c r="C85" s="3"/>
      <c r="D85" s="4"/>
      <c r="E85" s="69"/>
      <c r="F85" s="40"/>
      <c r="G85" s="40"/>
      <c r="H85" s="40"/>
      <c r="I85" s="41"/>
    </row>
    <row r="86" spans="1:9" ht="6" customHeight="1">
      <c r="A86" s="3"/>
      <c r="B86" s="3"/>
      <c r="C86" s="6"/>
      <c r="D86" s="85"/>
      <c r="E86" s="85"/>
      <c r="F86" s="86"/>
      <c r="G86" s="86"/>
      <c r="H86" s="86"/>
      <c r="I86" s="94"/>
    </row>
    <row r="87" spans="1:8" ht="6" customHeight="1">
      <c r="A87" s="3"/>
      <c r="B87" s="3"/>
      <c r="C87" s="3"/>
      <c r="D87" s="4"/>
      <c r="E87" s="4"/>
      <c r="F87" s="32"/>
      <c r="G87" s="32"/>
      <c r="H87" s="32"/>
    </row>
    <row r="88" spans="1:9" ht="12.75">
      <c r="A88" s="2" t="s">
        <v>110</v>
      </c>
      <c r="B88" s="3"/>
      <c r="C88" s="7">
        <f>+AVERAGE(C80:C87)</f>
        <v>11.4</v>
      </c>
      <c r="D88" s="71">
        <f aca="true" t="shared" si="5" ref="D88:I88">SUM(D80:D87)</f>
        <v>561.1999999999999</v>
      </c>
      <c r="E88" s="71">
        <f t="shared" si="5"/>
        <v>346</v>
      </c>
      <c r="F88" s="87">
        <f t="shared" si="5"/>
        <v>4</v>
      </c>
      <c r="G88" s="87">
        <f t="shared" si="5"/>
        <v>2</v>
      </c>
      <c r="H88" s="87">
        <f t="shared" si="5"/>
        <v>4</v>
      </c>
      <c r="I88" s="93">
        <f t="shared" si="5"/>
        <v>5937.89</v>
      </c>
    </row>
    <row r="90" spans="1:9" ht="15">
      <c r="A90" s="79" t="s">
        <v>86</v>
      </c>
      <c r="B90" s="80"/>
      <c r="C90" s="80"/>
      <c r="D90" s="81"/>
      <c r="E90" s="81"/>
      <c r="F90" s="82"/>
      <c r="G90" s="82"/>
      <c r="H90" s="82"/>
      <c r="I90" s="89"/>
    </row>
    <row r="91" spans="1:8" ht="9" customHeight="1">
      <c r="A91" s="3"/>
      <c r="B91" s="3"/>
      <c r="C91" s="3"/>
      <c r="D91" s="4"/>
      <c r="E91" s="4"/>
      <c r="F91" s="32"/>
      <c r="G91" s="32"/>
      <c r="H91" s="32"/>
    </row>
    <row r="92" spans="1:9" s="84" customFormat="1" ht="12.75">
      <c r="A92" s="2" t="s">
        <v>7</v>
      </c>
      <c r="B92" s="2" t="s">
        <v>1</v>
      </c>
      <c r="C92" s="2" t="s">
        <v>0</v>
      </c>
      <c r="D92" s="13" t="s">
        <v>50</v>
      </c>
      <c r="E92" s="13" t="s">
        <v>8</v>
      </c>
      <c r="F92" s="83" t="s">
        <v>111</v>
      </c>
      <c r="G92" s="83" t="s">
        <v>77</v>
      </c>
      <c r="H92" s="83" t="s">
        <v>78</v>
      </c>
      <c r="I92" s="91" t="s">
        <v>112</v>
      </c>
    </row>
    <row r="93" spans="1:9" ht="6" customHeight="1">
      <c r="A93" s="2"/>
      <c r="B93" s="2"/>
      <c r="C93" s="2"/>
      <c r="D93" s="13"/>
      <c r="E93" s="13"/>
      <c r="F93" s="27"/>
      <c r="G93" s="27"/>
      <c r="H93" s="27"/>
      <c r="I93" s="92"/>
    </row>
    <row r="94" spans="1:9" ht="12.75">
      <c r="A94" s="3">
        <v>2001</v>
      </c>
      <c r="B94" s="76" t="s">
        <v>20</v>
      </c>
      <c r="C94" s="3">
        <v>11</v>
      </c>
      <c r="D94" s="4">
        <v>50</v>
      </c>
      <c r="E94" s="69">
        <v>0</v>
      </c>
      <c r="F94" s="40" t="s">
        <v>113</v>
      </c>
      <c r="G94" s="40" t="s">
        <v>113</v>
      </c>
      <c r="H94" s="40" t="s">
        <v>113</v>
      </c>
      <c r="I94" s="41">
        <v>1238.47</v>
      </c>
    </row>
    <row r="95" spans="1:9" ht="12.75">
      <c r="A95" s="3">
        <v>2002</v>
      </c>
      <c r="B95" s="76" t="s">
        <v>20</v>
      </c>
      <c r="C95" s="3">
        <v>17</v>
      </c>
      <c r="D95" s="4">
        <v>75</v>
      </c>
      <c r="E95" s="69">
        <v>0</v>
      </c>
      <c r="F95" s="40">
        <v>0</v>
      </c>
      <c r="G95" s="40">
        <v>0</v>
      </c>
      <c r="H95" s="40">
        <v>0</v>
      </c>
      <c r="I95" s="62">
        <v>1120.91</v>
      </c>
    </row>
    <row r="96" spans="1:9" ht="12.75">
      <c r="A96" s="3">
        <v>2003</v>
      </c>
      <c r="B96" s="76" t="s">
        <v>86</v>
      </c>
      <c r="C96" s="3">
        <v>2</v>
      </c>
      <c r="D96" s="4">
        <v>346</v>
      </c>
      <c r="E96" s="69">
        <v>291</v>
      </c>
      <c r="F96" s="40">
        <v>1</v>
      </c>
      <c r="G96" s="40">
        <v>1</v>
      </c>
      <c r="H96" s="40">
        <v>2</v>
      </c>
      <c r="I96" s="62">
        <v>1347.51</v>
      </c>
    </row>
    <row r="97" spans="1:9" ht="12.75">
      <c r="A97" s="3">
        <v>2004</v>
      </c>
      <c r="B97" s="76" t="s">
        <v>86</v>
      </c>
      <c r="C97" s="3">
        <v>1</v>
      </c>
      <c r="D97" s="4">
        <v>152.75</v>
      </c>
      <c r="E97" s="69">
        <v>977</v>
      </c>
      <c r="F97" s="40">
        <v>1</v>
      </c>
      <c r="G97" s="40">
        <v>3</v>
      </c>
      <c r="H97" s="40">
        <v>1</v>
      </c>
      <c r="I97" s="41">
        <v>1490.28</v>
      </c>
    </row>
    <row r="98" spans="1:9" ht="12.75">
      <c r="A98" s="3">
        <v>2005</v>
      </c>
      <c r="B98" s="76" t="s">
        <v>86</v>
      </c>
      <c r="C98" s="3">
        <v>16</v>
      </c>
      <c r="D98" s="4">
        <v>142.7</v>
      </c>
      <c r="E98" s="69">
        <v>0</v>
      </c>
      <c r="F98" s="40">
        <v>0</v>
      </c>
      <c r="G98" s="40">
        <v>0</v>
      </c>
      <c r="H98" s="40">
        <v>0</v>
      </c>
      <c r="I98" s="41">
        <v>1102.86</v>
      </c>
    </row>
    <row r="99" spans="1:9" ht="12.75">
      <c r="A99" s="3">
        <v>2006</v>
      </c>
      <c r="B99" s="24" t="s">
        <v>86</v>
      </c>
      <c r="C99" s="3">
        <v>8</v>
      </c>
      <c r="D99" s="4">
        <v>175.35</v>
      </c>
      <c r="E99" s="69">
        <v>42</v>
      </c>
      <c r="F99" s="40">
        <v>0</v>
      </c>
      <c r="G99" s="40">
        <v>0</v>
      </c>
      <c r="H99" s="40">
        <v>2</v>
      </c>
      <c r="I99" s="41">
        <v>1266.36</v>
      </c>
    </row>
    <row r="100" spans="1:9" ht="12.75">
      <c r="A100" s="3">
        <v>2007</v>
      </c>
      <c r="B100" s="24" t="s">
        <v>86</v>
      </c>
      <c r="C100" s="3"/>
      <c r="D100" s="4"/>
      <c r="E100" s="69"/>
      <c r="F100" s="40"/>
      <c r="G100" s="40"/>
      <c r="H100" s="40"/>
      <c r="I100" s="41"/>
    </row>
    <row r="101" spans="1:9" ht="6" customHeight="1">
      <c r="A101" s="3"/>
      <c r="B101" s="3"/>
      <c r="C101" s="6"/>
      <c r="D101" s="85"/>
      <c r="E101" s="85"/>
      <c r="F101" s="86"/>
      <c r="G101" s="86"/>
      <c r="H101" s="86"/>
      <c r="I101" s="94"/>
    </row>
    <row r="102" spans="1:8" ht="6" customHeight="1">
      <c r="A102" s="3"/>
      <c r="B102" s="3"/>
      <c r="C102" s="3"/>
      <c r="D102" s="4"/>
      <c r="E102" s="4"/>
      <c r="F102" s="32"/>
      <c r="G102" s="32"/>
      <c r="H102" s="32"/>
    </row>
    <row r="103" spans="1:9" ht="12.75">
      <c r="A103" s="2" t="s">
        <v>110</v>
      </c>
      <c r="B103" s="3"/>
      <c r="C103" s="7">
        <f>+AVERAGE(C94:C102)</f>
        <v>9.166666666666666</v>
      </c>
      <c r="D103" s="71">
        <f aca="true" t="shared" si="6" ref="D103:I103">SUM(D94:D102)</f>
        <v>941.8000000000001</v>
      </c>
      <c r="E103" s="71">
        <f t="shared" si="6"/>
        <v>1310</v>
      </c>
      <c r="F103" s="87">
        <f t="shared" si="6"/>
        <v>2</v>
      </c>
      <c r="G103" s="87">
        <f t="shared" si="6"/>
        <v>4</v>
      </c>
      <c r="H103" s="87">
        <f t="shared" si="6"/>
        <v>5</v>
      </c>
      <c r="I103" s="93">
        <f t="shared" si="6"/>
        <v>7566.389999999999</v>
      </c>
    </row>
    <row r="105" spans="1:9" ht="15">
      <c r="A105" s="79" t="s">
        <v>15</v>
      </c>
      <c r="B105" s="80"/>
      <c r="C105" s="80"/>
      <c r="D105" s="81"/>
      <c r="E105" s="81"/>
      <c r="F105" s="82"/>
      <c r="G105" s="82"/>
      <c r="H105" s="82"/>
      <c r="I105" s="89"/>
    </row>
    <row r="106" spans="1:8" ht="9" customHeight="1">
      <c r="A106" s="3"/>
      <c r="B106" s="3"/>
      <c r="C106" s="3"/>
      <c r="D106" s="4"/>
      <c r="E106" s="4"/>
      <c r="F106" s="32"/>
      <c r="G106" s="32"/>
      <c r="H106" s="32"/>
    </row>
    <row r="107" spans="1:9" s="84" customFormat="1" ht="12.75">
      <c r="A107" s="2" t="s">
        <v>7</v>
      </c>
      <c r="B107" s="2" t="s">
        <v>1</v>
      </c>
      <c r="C107" s="2" t="s">
        <v>0</v>
      </c>
      <c r="D107" s="13" t="s">
        <v>50</v>
      </c>
      <c r="E107" s="13" t="s">
        <v>8</v>
      </c>
      <c r="F107" s="83" t="s">
        <v>111</v>
      </c>
      <c r="G107" s="83" t="s">
        <v>77</v>
      </c>
      <c r="H107" s="83" t="s">
        <v>78</v>
      </c>
      <c r="I107" s="91" t="s">
        <v>112</v>
      </c>
    </row>
    <row r="108" spans="1:9" ht="6" customHeight="1">
      <c r="A108" s="2"/>
      <c r="B108" s="2"/>
      <c r="C108" s="2"/>
      <c r="D108" s="13"/>
      <c r="E108" s="13"/>
      <c r="F108" s="27"/>
      <c r="G108" s="27"/>
      <c r="H108" s="27"/>
      <c r="I108" s="92"/>
    </row>
    <row r="109" spans="1:9" ht="12.75">
      <c r="A109" s="3">
        <v>2001</v>
      </c>
      <c r="B109" s="76" t="s">
        <v>15</v>
      </c>
      <c r="C109" s="3">
        <v>18</v>
      </c>
      <c r="D109" s="4">
        <v>50</v>
      </c>
      <c r="E109" s="69">
        <v>0</v>
      </c>
      <c r="F109" s="40" t="s">
        <v>113</v>
      </c>
      <c r="G109" s="40" t="s">
        <v>113</v>
      </c>
      <c r="H109" s="40" t="s">
        <v>113</v>
      </c>
      <c r="I109" s="41">
        <v>1111.67</v>
      </c>
    </row>
    <row r="110" spans="1:9" ht="12.75">
      <c r="A110" s="3">
        <v>2002</v>
      </c>
      <c r="B110" s="76" t="s">
        <v>15</v>
      </c>
      <c r="C110" s="3">
        <v>5</v>
      </c>
      <c r="D110" s="4">
        <v>75</v>
      </c>
      <c r="E110" s="69">
        <v>75</v>
      </c>
      <c r="F110" s="40">
        <v>1</v>
      </c>
      <c r="G110" s="40">
        <v>1</v>
      </c>
      <c r="H110" s="40">
        <v>2</v>
      </c>
      <c r="I110" s="62">
        <v>1367.38</v>
      </c>
    </row>
    <row r="111" spans="1:9" ht="12.75">
      <c r="A111" s="3">
        <v>2003</v>
      </c>
      <c r="B111" s="76" t="s">
        <v>15</v>
      </c>
      <c r="C111" s="3">
        <v>9</v>
      </c>
      <c r="D111" s="4">
        <v>124.25</v>
      </c>
      <c r="E111" s="69">
        <v>30</v>
      </c>
      <c r="F111" s="40">
        <v>1</v>
      </c>
      <c r="G111" s="40">
        <v>0</v>
      </c>
      <c r="H111" s="40">
        <v>2</v>
      </c>
      <c r="I111" s="62">
        <v>1236.74</v>
      </c>
    </row>
    <row r="112" spans="1:9" ht="12.75">
      <c r="A112" s="3">
        <v>2004</v>
      </c>
      <c r="B112" s="76" t="s">
        <v>15</v>
      </c>
      <c r="C112" s="3">
        <v>6</v>
      </c>
      <c r="D112" s="4">
        <v>153.75</v>
      </c>
      <c r="E112" s="69">
        <v>174</v>
      </c>
      <c r="F112" s="40">
        <v>1</v>
      </c>
      <c r="G112" s="40">
        <v>2</v>
      </c>
      <c r="H112" s="40">
        <v>2</v>
      </c>
      <c r="I112" s="62">
        <v>1360.2</v>
      </c>
    </row>
    <row r="113" spans="1:9" ht="12.75">
      <c r="A113" s="3">
        <v>2005</v>
      </c>
      <c r="B113" s="76" t="s">
        <v>15</v>
      </c>
      <c r="C113" s="3">
        <v>8</v>
      </c>
      <c r="D113" s="4">
        <v>140.9</v>
      </c>
      <c r="E113" s="69">
        <v>44</v>
      </c>
      <c r="F113" s="40">
        <v>0</v>
      </c>
      <c r="G113" s="40">
        <v>1</v>
      </c>
      <c r="H113" s="40">
        <v>1</v>
      </c>
      <c r="I113" s="62">
        <v>1233.81</v>
      </c>
    </row>
    <row r="114" spans="1:9" ht="12.75">
      <c r="A114" s="3">
        <v>2006</v>
      </c>
      <c r="B114" s="24" t="s">
        <v>15</v>
      </c>
      <c r="C114" s="3">
        <v>7</v>
      </c>
      <c r="D114" s="4">
        <v>127.55</v>
      </c>
      <c r="E114" s="69">
        <v>175</v>
      </c>
      <c r="F114" s="40">
        <v>0</v>
      </c>
      <c r="G114" s="40">
        <v>3</v>
      </c>
      <c r="H114" s="40">
        <v>1</v>
      </c>
      <c r="I114" s="62">
        <v>1273.14</v>
      </c>
    </row>
    <row r="115" spans="1:9" ht="12.75">
      <c r="A115" s="3">
        <v>2007</v>
      </c>
      <c r="B115" s="24" t="s">
        <v>15</v>
      </c>
      <c r="C115" s="3"/>
      <c r="D115" s="4"/>
      <c r="E115" s="69"/>
      <c r="F115" s="40"/>
      <c r="G115" s="40"/>
      <c r="H115" s="40"/>
      <c r="I115" s="62"/>
    </row>
    <row r="116" spans="1:9" ht="6" customHeight="1">
      <c r="A116" s="3"/>
      <c r="B116" s="3"/>
      <c r="C116" s="6"/>
      <c r="D116" s="85"/>
      <c r="E116" s="85"/>
      <c r="F116" s="86"/>
      <c r="G116" s="86"/>
      <c r="H116" s="86"/>
      <c r="I116" s="94"/>
    </row>
    <row r="117" spans="1:8" ht="6" customHeight="1">
      <c r="A117" s="3"/>
      <c r="B117" s="3"/>
      <c r="C117" s="3"/>
      <c r="D117" s="4"/>
      <c r="E117" s="4"/>
      <c r="F117" s="32"/>
      <c r="G117" s="32"/>
      <c r="H117" s="32"/>
    </row>
    <row r="118" spans="1:9" ht="12.75">
      <c r="A118" s="2" t="s">
        <v>110</v>
      </c>
      <c r="B118" s="3"/>
      <c r="C118" s="7">
        <f>+AVERAGE(C109:C117)</f>
        <v>8.833333333333334</v>
      </c>
      <c r="D118" s="71">
        <f aca="true" t="shared" si="7" ref="D118:I118">SUM(D109:D117)</f>
        <v>671.4499999999999</v>
      </c>
      <c r="E118" s="71">
        <f t="shared" si="7"/>
        <v>498</v>
      </c>
      <c r="F118" s="87">
        <f t="shared" si="7"/>
        <v>3</v>
      </c>
      <c r="G118" s="87">
        <f t="shared" si="7"/>
        <v>7</v>
      </c>
      <c r="H118" s="87">
        <f t="shared" si="7"/>
        <v>8</v>
      </c>
      <c r="I118" s="93">
        <f t="shared" si="7"/>
        <v>7582.94</v>
      </c>
    </row>
    <row r="120" spans="1:9" ht="15">
      <c r="A120" s="79" t="s">
        <v>117</v>
      </c>
      <c r="B120" s="80"/>
      <c r="C120" s="80"/>
      <c r="D120" s="81"/>
      <c r="E120" s="81"/>
      <c r="F120" s="82"/>
      <c r="G120" s="82"/>
      <c r="H120" s="82"/>
      <c r="I120" s="89"/>
    </row>
    <row r="121" spans="1:8" ht="9" customHeight="1">
      <c r="A121" s="3"/>
      <c r="B121" s="3"/>
      <c r="C121" s="3"/>
      <c r="D121" s="4"/>
      <c r="E121" s="4"/>
      <c r="F121" s="32"/>
      <c r="G121" s="32"/>
      <c r="H121" s="32"/>
    </row>
    <row r="122" spans="1:9" s="84" customFormat="1" ht="12.75">
      <c r="A122" s="2" t="s">
        <v>7</v>
      </c>
      <c r="B122" s="2" t="s">
        <v>1</v>
      </c>
      <c r="C122" s="2" t="s">
        <v>0</v>
      </c>
      <c r="D122" s="13" t="s">
        <v>50</v>
      </c>
      <c r="E122" s="13" t="s">
        <v>8</v>
      </c>
      <c r="F122" s="83" t="s">
        <v>111</v>
      </c>
      <c r="G122" s="83" t="s">
        <v>77</v>
      </c>
      <c r="H122" s="83" t="s">
        <v>78</v>
      </c>
      <c r="I122" s="91" t="s">
        <v>112</v>
      </c>
    </row>
    <row r="123" spans="1:9" ht="6" customHeight="1">
      <c r="A123" s="2"/>
      <c r="B123" s="2"/>
      <c r="C123" s="2"/>
      <c r="D123" s="13"/>
      <c r="E123" s="13"/>
      <c r="F123" s="27"/>
      <c r="G123" s="27"/>
      <c r="H123" s="27"/>
      <c r="I123" s="92"/>
    </row>
    <row r="124" spans="1:9" ht="12.75">
      <c r="A124" s="3">
        <v>2001</v>
      </c>
      <c r="B124" s="76" t="s">
        <v>48</v>
      </c>
      <c r="C124" s="3">
        <v>14</v>
      </c>
      <c r="D124" s="4">
        <v>50</v>
      </c>
      <c r="E124" s="69">
        <v>0</v>
      </c>
      <c r="F124" s="40" t="s">
        <v>113</v>
      </c>
      <c r="G124" s="40" t="s">
        <v>113</v>
      </c>
      <c r="H124" s="40" t="s">
        <v>113</v>
      </c>
      <c r="I124" s="41">
        <v>1223.59</v>
      </c>
    </row>
    <row r="125" spans="1:9" ht="12.75">
      <c r="A125" s="3">
        <v>2002</v>
      </c>
      <c r="B125" s="76" t="s">
        <v>48</v>
      </c>
      <c r="C125" s="3">
        <v>20</v>
      </c>
      <c r="D125" s="4">
        <v>75</v>
      </c>
      <c r="E125" s="69">
        <v>0</v>
      </c>
      <c r="F125" s="40">
        <v>0</v>
      </c>
      <c r="G125" s="40">
        <v>0</v>
      </c>
      <c r="H125" s="40">
        <v>0</v>
      </c>
      <c r="I125" s="62">
        <v>903.76</v>
      </c>
    </row>
    <row r="126" spans="1:9" ht="12.75">
      <c r="A126" s="3">
        <v>2003</v>
      </c>
      <c r="B126" s="76" t="s">
        <v>90</v>
      </c>
      <c r="C126" s="3">
        <v>10</v>
      </c>
      <c r="D126" s="4">
        <v>199.5</v>
      </c>
      <c r="E126" s="69">
        <v>60</v>
      </c>
      <c r="F126" s="40">
        <v>2</v>
      </c>
      <c r="G126" s="40">
        <v>1</v>
      </c>
      <c r="H126" s="40">
        <v>2</v>
      </c>
      <c r="I126" s="62">
        <v>1221.63</v>
      </c>
    </row>
    <row r="127" spans="1:9" ht="12.75">
      <c r="A127" s="3">
        <v>2004</v>
      </c>
      <c r="B127" s="76" t="s">
        <v>90</v>
      </c>
      <c r="C127" s="3">
        <v>14</v>
      </c>
      <c r="D127" s="4">
        <v>162</v>
      </c>
      <c r="E127" s="69">
        <v>0</v>
      </c>
      <c r="F127" s="40">
        <v>0</v>
      </c>
      <c r="G127" s="40">
        <v>0</v>
      </c>
      <c r="H127" s="40">
        <v>0</v>
      </c>
      <c r="I127" s="41">
        <v>1188.49</v>
      </c>
    </row>
    <row r="128" spans="1:9" ht="12.75">
      <c r="A128" s="3">
        <v>2005</v>
      </c>
      <c r="B128" s="76" t="s">
        <v>90</v>
      </c>
      <c r="C128" s="3">
        <v>7</v>
      </c>
      <c r="D128" s="4">
        <v>271.2</v>
      </c>
      <c r="E128" s="69">
        <v>261</v>
      </c>
      <c r="F128" s="40">
        <v>1</v>
      </c>
      <c r="G128" s="40">
        <v>3</v>
      </c>
      <c r="H128" s="40">
        <v>1</v>
      </c>
      <c r="I128" s="41">
        <v>1248.73</v>
      </c>
    </row>
    <row r="129" spans="1:9" ht="12.75">
      <c r="A129" s="3">
        <v>2006</v>
      </c>
      <c r="B129" s="24" t="s">
        <v>117</v>
      </c>
      <c r="C129" s="3">
        <v>17</v>
      </c>
      <c r="D129" s="4">
        <v>128.8</v>
      </c>
      <c r="E129" s="69">
        <v>0</v>
      </c>
      <c r="F129" s="40">
        <v>0</v>
      </c>
      <c r="G129" s="40">
        <v>0</v>
      </c>
      <c r="H129" s="40">
        <v>2</v>
      </c>
      <c r="I129" s="41">
        <v>1083.04</v>
      </c>
    </row>
    <row r="130" spans="1:9" ht="12.75">
      <c r="A130" s="3">
        <v>2007</v>
      </c>
      <c r="B130" s="24" t="s">
        <v>117</v>
      </c>
      <c r="C130" s="3"/>
      <c r="D130" s="4"/>
      <c r="E130" s="69"/>
      <c r="F130" s="40"/>
      <c r="G130" s="40"/>
      <c r="H130" s="40"/>
      <c r="I130" s="41"/>
    </row>
    <row r="131" spans="1:9" ht="6" customHeight="1">
      <c r="A131" s="3"/>
      <c r="B131" s="3"/>
      <c r="C131" s="6"/>
      <c r="D131" s="85"/>
      <c r="E131" s="85"/>
      <c r="F131" s="86"/>
      <c r="G131" s="86"/>
      <c r="H131" s="86"/>
      <c r="I131" s="94"/>
    </row>
    <row r="132" spans="1:8" ht="6" customHeight="1">
      <c r="A132" s="3"/>
      <c r="B132" s="3"/>
      <c r="C132" s="3"/>
      <c r="D132" s="4"/>
      <c r="E132" s="4"/>
      <c r="F132" s="32"/>
      <c r="G132" s="32"/>
      <c r="H132" s="32"/>
    </row>
    <row r="133" spans="1:9" ht="12.75">
      <c r="A133" s="2" t="s">
        <v>110</v>
      </c>
      <c r="B133" s="3"/>
      <c r="C133" s="7">
        <f>+AVERAGE(C124:C132)</f>
        <v>13.666666666666666</v>
      </c>
      <c r="D133" s="71">
        <f aca="true" t="shared" si="8" ref="D133:I133">SUM(D124:D132)</f>
        <v>886.5</v>
      </c>
      <c r="E133" s="71">
        <f t="shared" si="8"/>
        <v>321</v>
      </c>
      <c r="F133" s="87">
        <f t="shared" si="8"/>
        <v>3</v>
      </c>
      <c r="G133" s="87">
        <f t="shared" si="8"/>
        <v>4</v>
      </c>
      <c r="H133" s="87">
        <f t="shared" si="8"/>
        <v>5</v>
      </c>
      <c r="I133" s="93">
        <f t="shared" si="8"/>
        <v>6869.240000000001</v>
      </c>
    </row>
    <row r="135" spans="1:9" ht="15">
      <c r="A135" s="79" t="s">
        <v>116</v>
      </c>
      <c r="B135" s="80"/>
      <c r="C135" s="80"/>
      <c r="D135" s="81"/>
      <c r="E135" s="81"/>
      <c r="F135" s="82"/>
      <c r="G135" s="82"/>
      <c r="H135" s="82"/>
      <c r="I135" s="89"/>
    </row>
    <row r="136" spans="1:8" ht="9" customHeight="1">
      <c r="A136" s="3"/>
      <c r="B136" s="3"/>
      <c r="C136" s="3"/>
      <c r="D136" s="4"/>
      <c r="E136" s="4"/>
      <c r="F136" s="32"/>
      <c r="G136" s="32"/>
      <c r="H136" s="32"/>
    </row>
    <row r="137" spans="1:9" s="84" customFormat="1" ht="12.75">
      <c r="A137" s="2" t="s">
        <v>7</v>
      </c>
      <c r="B137" s="2" t="s">
        <v>1</v>
      </c>
      <c r="C137" s="2" t="s">
        <v>0</v>
      </c>
      <c r="D137" s="13" t="s">
        <v>50</v>
      </c>
      <c r="E137" s="13" t="s">
        <v>8</v>
      </c>
      <c r="F137" s="83" t="s">
        <v>111</v>
      </c>
      <c r="G137" s="83" t="s">
        <v>77</v>
      </c>
      <c r="H137" s="83" t="s">
        <v>78</v>
      </c>
      <c r="I137" s="91" t="s">
        <v>112</v>
      </c>
    </row>
    <row r="138" spans="1:9" ht="6" customHeight="1">
      <c r="A138" s="2"/>
      <c r="B138" s="2"/>
      <c r="C138" s="2"/>
      <c r="D138" s="13"/>
      <c r="E138" s="13"/>
      <c r="F138" s="27"/>
      <c r="G138" s="27"/>
      <c r="H138" s="27"/>
      <c r="I138" s="92"/>
    </row>
    <row r="139" spans="1:9" ht="12.75">
      <c r="A139" s="3">
        <v>2001</v>
      </c>
      <c r="B139" s="76" t="s">
        <v>16</v>
      </c>
      <c r="C139" s="3">
        <v>17</v>
      </c>
      <c r="D139" s="4">
        <v>50</v>
      </c>
      <c r="E139" s="69">
        <v>0</v>
      </c>
      <c r="F139" s="40" t="s">
        <v>113</v>
      </c>
      <c r="G139" s="40" t="s">
        <v>113</v>
      </c>
      <c r="H139" s="40" t="s">
        <v>113</v>
      </c>
      <c r="I139" s="41">
        <v>1129.26</v>
      </c>
    </row>
    <row r="140" spans="1:9" ht="12.75">
      <c r="A140" s="3">
        <v>2002</v>
      </c>
      <c r="B140" s="76" t="s">
        <v>16</v>
      </c>
      <c r="C140" s="3">
        <v>18</v>
      </c>
      <c r="D140" s="4">
        <v>75</v>
      </c>
      <c r="E140" s="69">
        <v>0</v>
      </c>
      <c r="F140" s="40">
        <v>0</v>
      </c>
      <c r="G140" s="40">
        <v>1</v>
      </c>
      <c r="H140" s="40">
        <v>1</v>
      </c>
      <c r="I140" s="62">
        <v>1085.3</v>
      </c>
    </row>
    <row r="141" spans="1:9" ht="12.75">
      <c r="A141" s="3">
        <v>2003</v>
      </c>
      <c r="B141" s="76" t="s">
        <v>16</v>
      </c>
      <c r="C141" s="3">
        <v>16</v>
      </c>
      <c r="D141" s="4">
        <v>120.25</v>
      </c>
      <c r="E141" s="69">
        <v>0</v>
      </c>
      <c r="F141" s="40">
        <v>0</v>
      </c>
      <c r="G141" s="40">
        <v>0</v>
      </c>
      <c r="H141" s="40">
        <v>2</v>
      </c>
      <c r="I141" s="62">
        <v>1077.17</v>
      </c>
    </row>
    <row r="142" spans="1:9" ht="12.75">
      <c r="A142" s="3">
        <v>2004</v>
      </c>
      <c r="B142" s="76" t="s">
        <v>16</v>
      </c>
      <c r="C142" s="3">
        <v>11</v>
      </c>
      <c r="D142" s="4">
        <v>151.5</v>
      </c>
      <c r="E142" s="69">
        <v>45</v>
      </c>
      <c r="F142" s="40">
        <v>1</v>
      </c>
      <c r="G142" s="40">
        <v>1</v>
      </c>
      <c r="H142" s="40">
        <v>1</v>
      </c>
      <c r="I142" s="62">
        <v>1217.49</v>
      </c>
    </row>
    <row r="143" spans="1:9" ht="12.75">
      <c r="A143" s="3">
        <v>2005</v>
      </c>
      <c r="B143" s="76" t="s">
        <v>16</v>
      </c>
      <c r="C143" s="3">
        <v>11</v>
      </c>
      <c r="D143" s="4">
        <v>136.2</v>
      </c>
      <c r="E143" s="69">
        <v>35</v>
      </c>
      <c r="F143" s="40">
        <v>1</v>
      </c>
      <c r="G143" s="40">
        <v>2</v>
      </c>
      <c r="H143" s="40">
        <v>2</v>
      </c>
      <c r="I143" s="62">
        <v>1201.96</v>
      </c>
    </row>
    <row r="144" spans="1:9" ht="12.75">
      <c r="A144" s="3">
        <v>2006</v>
      </c>
      <c r="B144" s="24" t="s">
        <v>116</v>
      </c>
      <c r="C144" s="3">
        <v>10</v>
      </c>
      <c r="D144" s="4">
        <v>244.6</v>
      </c>
      <c r="E144" s="69">
        <v>0</v>
      </c>
      <c r="F144" s="40">
        <v>0</v>
      </c>
      <c r="G144" s="40">
        <v>2</v>
      </c>
      <c r="H144" s="40">
        <v>2</v>
      </c>
      <c r="I144" s="62">
        <v>1254.01</v>
      </c>
    </row>
    <row r="145" spans="1:9" ht="12.75">
      <c r="A145" s="3">
        <v>2007</v>
      </c>
      <c r="B145" s="24" t="s">
        <v>116</v>
      </c>
      <c r="C145" s="3"/>
      <c r="D145" s="4"/>
      <c r="E145" s="69"/>
      <c r="F145" s="40"/>
      <c r="G145" s="40"/>
      <c r="H145" s="40"/>
      <c r="I145" s="62"/>
    </row>
    <row r="146" spans="1:9" ht="6" customHeight="1">
      <c r="A146" s="3"/>
      <c r="B146" s="3"/>
      <c r="C146" s="6"/>
      <c r="D146" s="85"/>
      <c r="E146" s="85"/>
      <c r="F146" s="86"/>
      <c r="G146" s="86"/>
      <c r="H146" s="86"/>
      <c r="I146" s="94"/>
    </row>
    <row r="147" spans="1:8" ht="6" customHeight="1">
      <c r="A147" s="3"/>
      <c r="B147" s="3"/>
      <c r="C147" s="3"/>
      <c r="D147" s="4"/>
      <c r="E147" s="4"/>
      <c r="F147" s="32"/>
      <c r="G147" s="32"/>
      <c r="H147" s="32"/>
    </row>
    <row r="148" spans="1:9" ht="12.75">
      <c r="A148" s="2" t="s">
        <v>110</v>
      </c>
      <c r="B148" s="3"/>
      <c r="C148" s="7">
        <f>+AVERAGE(C139:C147)</f>
        <v>13.833333333333334</v>
      </c>
      <c r="D148" s="71">
        <f aca="true" t="shared" si="9" ref="D148:I148">SUM(D139:D147)</f>
        <v>777.5500000000001</v>
      </c>
      <c r="E148" s="71">
        <f t="shared" si="9"/>
        <v>80</v>
      </c>
      <c r="F148" s="87">
        <f t="shared" si="9"/>
        <v>2</v>
      </c>
      <c r="G148" s="87">
        <f t="shared" si="9"/>
        <v>6</v>
      </c>
      <c r="H148" s="87">
        <f t="shared" si="9"/>
        <v>8</v>
      </c>
      <c r="I148" s="93">
        <f t="shared" si="9"/>
        <v>6965.1900000000005</v>
      </c>
    </row>
    <row r="150" spans="1:9" ht="15">
      <c r="A150" s="79" t="s">
        <v>95</v>
      </c>
      <c r="B150" s="80"/>
      <c r="C150" s="80"/>
      <c r="D150" s="81"/>
      <c r="E150" s="81"/>
      <c r="F150" s="82"/>
      <c r="G150" s="82"/>
      <c r="H150" s="82"/>
      <c r="I150" s="89"/>
    </row>
    <row r="151" spans="1:8" ht="9" customHeight="1">
      <c r="A151" s="3"/>
      <c r="B151" s="3"/>
      <c r="C151" s="3"/>
      <c r="D151" s="4"/>
      <c r="E151" s="4"/>
      <c r="F151" s="32"/>
      <c r="G151" s="32"/>
      <c r="H151" s="32"/>
    </row>
    <row r="152" spans="1:9" s="84" customFormat="1" ht="12.75">
      <c r="A152" s="2" t="s">
        <v>7</v>
      </c>
      <c r="B152" s="2" t="s">
        <v>1</v>
      </c>
      <c r="C152" s="2" t="s">
        <v>0</v>
      </c>
      <c r="D152" s="13" t="s">
        <v>50</v>
      </c>
      <c r="E152" s="13" t="s">
        <v>8</v>
      </c>
      <c r="F152" s="83" t="s">
        <v>111</v>
      </c>
      <c r="G152" s="83" t="s">
        <v>77</v>
      </c>
      <c r="H152" s="83" t="s">
        <v>78</v>
      </c>
      <c r="I152" s="91" t="s">
        <v>112</v>
      </c>
    </row>
    <row r="153" spans="1:9" ht="6" customHeight="1">
      <c r="A153" s="2"/>
      <c r="B153" s="2"/>
      <c r="C153" s="2"/>
      <c r="D153" s="13"/>
      <c r="E153" s="13"/>
      <c r="F153" s="27"/>
      <c r="G153" s="27"/>
      <c r="H153" s="27"/>
      <c r="I153" s="92"/>
    </row>
    <row r="154" spans="1:9" ht="12.75">
      <c r="A154" s="3">
        <v>2001</v>
      </c>
      <c r="B154" s="76" t="s">
        <v>46</v>
      </c>
      <c r="C154" s="3">
        <v>7</v>
      </c>
      <c r="D154" s="4">
        <v>50</v>
      </c>
      <c r="E154" s="69">
        <v>0</v>
      </c>
      <c r="F154" s="40" t="s">
        <v>113</v>
      </c>
      <c r="G154" s="40" t="s">
        <v>113</v>
      </c>
      <c r="H154" s="40" t="s">
        <v>113</v>
      </c>
      <c r="I154" s="41">
        <v>1327.89</v>
      </c>
    </row>
    <row r="155" spans="1:9" ht="12.75">
      <c r="A155" s="3">
        <v>2002</v>
      </c>
      <c r="B155" s="76" t="s">
        <v>82</v>
      </c>
      <c r="C155" s="3">
        <v>13</v>
      </c>
      <c r="D155" s="4">
        <v>75</v>
      </c>
      <c r="E155" s="69">
        <v>0</v>
      </c>
      <c r="F155" s="40">
        <v>0</v>
      </c>
      <c r="G155" s="40">
        <v>0</v>
      </c>
      <c r="H155" s="40">
        <v>2</v>
      </c>
      <c r="I155" s="62">
        <v>1238.41</v>
      </c>
    </row>
    <row r="156" spans="1:9" ht="12.75">
      <c r="A156" s="3">
        <v>2003</v>
      </c>
      <c r="B156" s="76" t="s">
        <v>89</v>
      </c>
      <c r="C156" s="3">
        <v>8</v>
      </c>
      <c r="D156" s="4">
        <v>176.75</v>
      </c>
      <c r="E156" s="69">
        <v>0</v>
      </c>
      <c r="F156" s="40">
        <v>0</v>
      </c>
      <c r="G156" s="40">
        <v>2</v>
      </c>
      <c r="H156" s="40">
        <v>2</v>
      </c>
      <c r="I156" s="41">
        <v>1244.18</v>
      </c>
    </row>
    <row r="157" spans="1:9" ht="12.75">
      <c r="A157" s="3">
        <v>2004</v>
      </c>
      <c r="B157" s="76" t="s">
        <v>89</v>
      </c>
      <c r="C157" s="3">
        <v>13</v>
      </c>
      <c r="D157" s="4">
        <v>123.9</v>
      </c>
      <c r="E157" s="69">
        <v>45</v>
      </c>
      <c r="F157" s="40">
        <v>1</v>
      </c>
      <c r="G157" s="40">
        <v>1</v>
      </c>
      <c r="H157" s="40">
        <v>2</v>
      </c>
      <c r="I157" s="41">
        <v>1194.61</v>
      </c>
    </row>
    <row r="158" spans="1:9" ht="12.75">
      <c r="A158" s="3">
        <v>2005</v>
      </c>
      <c r="B158" s="76" t="s">
        <v>89</v>
      </c>
      <c r="C158" s="3">
        <v>19</v>
      </c>
      <c r="D158" s="4">
        <v>113.45</v>
      </c>
      <c r="E158" s="69">
        <v>0</v>
      </c>
      <c r="F158" s="40">
        <v>0</v>
      </c>
      <c r="G158" s="40">
        <v>0</v>
      </c>
      <c r="H158" s="40">
        <v>0</v>
      </c>
      <c r="I158" s="41">
        <v>1018.67</v>
      </c>
    </row>
    <row r="159" spans="1:9" ht="12.75">
      <c r="A159" s="3">
        <v>2006</v>
      </c>
      <c r="B159" s="24" t="s">
        <v>95</v>
      </c>
      <c r="C159" s="3">
        <v>20</v>
      </c>
      <c r="D159" s="4">
        <v>112.9</v>
      </c>
      <c r="E159" s="69">
        <v>0</v>
      </c>
      <c r="F159" s="40">
        <v>0</v>
      </c>
      <c r="G159" s="40">
        <v>0</v>
      </c>
      <c r="H159" s="40">
        <v>0</v>
      </c>
      <c r="I159" s="41">
        <v>936.91</v>
      </c>
    </row>
    <row r="160" spans="1:9" ht="12.75">
      <c r="A160" s="3">
        <v>2007</v>
      </c>
      <c r="B160" s="24" t="s">
        <v>95</v>
      </c>
      <c r="C160" s="3"/>
      <c r="D160" s="4"/>
      <c r="E160" s="69"/>
      <c r="F160" s="40"/>
      <c r="G160" s="40"/>
      <c r="H160" s="40"/>
      <c r="I160" s="41"/>
    </row>
    <row r="161" spans="1:9" ht="6" customHeight="1">
      <c r="A161" s="3"/>
      <c r="B161" s="3"/>
      <c r="C161" s="6"/>
      <c r="D161" s="85"/>
      <c r="E161" s="85"/>
      <c r="F161" s="86"/>
      <c r="G161" s="86"/>
      <c r="H161" s="86"/>
      <c r="I161" s="94"/>
    </row>
    <row r="162" spans="1:8" ht="6" customHeight="1">
      <c r="A162" s="3"/>
      <c r="B162" s="3"/>
      <c r="C162" s="3"/>
      <c r="D162" s="4"/>
      <c r="E162" s="4"/>
      <c r="F162" s="32"/>
      <c r="G162" s="32"/>
      <c r="H162" s="32"/>
    </row>
    <row r="163" spans="1:9" ht="12.75">
      <c r="A163" s="2" t="s">
        <v>110</v>
      </c>
      <c r="B163" s="3"/>
      <c r="C163" s="7">
        <f>+AVERAGE(C154:C162)</f>
        <v>13.333333333333334</v>
      </c>
      <c r="D163" s="71">
        <f aca="true" t="shared" si="10" ref="D163:I163">SUM(D154:D162)</f>
        <v>652</v>
      </c>
      <c r="E163" s="71">
        <f t="shared" si="10"/>
        <v>45</v>
      </c>
      <c r="F163" s="87">
        <f t="shared" si="10"/>
        <v>1</v>
      </c>
      <c r="G163" s="87">
        <f t="shared" si="10"/>
        <v>3</v>
      </c>
      <c r="H163" s="87">
        <f t="shared" si="10"/>
        <v>6</v>
      </c>
      <c r="I163" s="93">
        <f t="shared" si="10"/>
        <v>6960.67</v>
      </c>
    </row>
    <row r="165" spans="1:9" ht="15">
      <c r="A165" s="79" t="s">
        <v>9</v>
      </c>
      <c r="B165" s="80"/>
      <c r="C165" s="80"/>
      <c r="D165" s="81"/>
      <c r="E165" s="81"/>
      <c r="F165" s="82"/>
      <c r="G165" s="82"/>
      <c r="H165" s="82"/>
      <c r="I165" s="89"/>
    </row>
    <row r="166" spans="1:8" ht="9" customHeight="1">
      <c r="A166" s="3"/>
      <c r="B166" s="3"/>
      <c r="C166" s="3"/>
      <c r="D166" s="4"/>
      <c r="E166" s="4"/>
      <c r="F166" s="32"/>
      <c r="G166" s="32"/>
      <c r="H166" s="32"/>
    </row>
    <row r="167" spans="1:9" s="84" customFormat="1" ht="12.75">
      <c r="A167" s="2" t="s">
        <v>7</v>
      </c>
      <c r="B167" s="2" t="s">
        <v>1</v>
      </c>
      <c r="C167" s="2" t="s">
        <v>0</v>
      </c>
      <c r="D167" s="13" t="s">
        <v>50</v>
      </c>
      <c r="E167" s="13" t="s">
        <v>8</v>
      </c>
      <c r="F167" s="83" t="s">
        <v>111</v>
      </c>
      <c r="G167" s="83" t="s">
        <v>77</v>
      </c>
      <c r="H167" s="83" t="s">
        <v>78</v>
      </c>
      <c r="I167" s="91" t="s">
        <v>112</v>
      </c>
    </row>
    <row r="168" spans="1:9" ht="6" customHeight="1">
      <c r="A168" s="2"/>
      <c r="B168" s="2"/>
      <c r="C168" s="2"/>
      <c r="D168" s="13"/>
      <c r="E168" s="13"/>
      <c r="F168" s="27"/>
      <c r="G168" s="27"/>
      <c r="H168" s="27"/>
      <c r="I168" s="92"/>
    </row>
    <row r="169" spans="1:9" ht="12.75">
      <c r="A169" s="3">
        <v>2001</v>
      </c>
      <c r="B169" s="76" t="s">
        <v>9</v>
      </c>
      <c r="C169" s="3">
        <v>2</v>
      </c>
      <c r="D169" s="4">
        <v>50</v>
      </c>
      <c r="E169" s="69">
        <v>225</v>
      </c>
      <c r="F169" s="40" t="s">
        <v>113</v>
      </c>
      <c r="G169" s="40" t="s">
        <v>113</v>
      </c>
      <c r="H169" s="40" t="s">
        <v>113</v>
      </c>
      <c r="I169" s="41">
        <v>1420.52</v>
      </c>
    </row>
    <row r="170" spans="1:9" ht="12.75">
      <c r="A170" s="3">
        <v>2002</v>
      </c>
      <c r="B170" s="76" t="s">
        <v>9</v>
      </c>
      <c r="C170" s="3">
        <v>15</v>
      </c>
      <c r="D170" s="4">
        <v>75</v>
      </c>
      <c r="E170" s="69">
        <v>0</v>
      </c>
      <c r="F170" s="40">
        <v>0</v>
      </c>
      <c r="G170" s="40">
        <v>0</v>
      </c>
      <c r="H170" s="40">
        <v>2</v>
      </c>
      <c r="I170" s="62">
        <v>1164.35</v>
      </c>
    </row>
    <row r="171" spans="1:9" ht="12.75">
      <c r="A171" s="3">
        <v>2003</v>
      </c>
      <c r="B171" s="76" t="s">
        <v>9</v>
      </c>
      <c r="C171" s="3">
        <v>11</v>
      </c>
      <c r="D171" s="4">
        <v>184</v>
      </c>
      <c r="E171" s="69">
        <v>79</v>
      </c>
      <c r="F171" s="40">
        <v>1</v>
      </c>
      <c r="G171" s="40">
        <v>3</v>
      </c>
      <c r="H171" s="40">
        <v>1</v>
      </c>
      <c r="I171" s="62">
        <v>1221.46</v>
      </c>
    </row>
    <row r="172" spans="1:9" ht="12.75">
      <c r="A172" s="3">
        <v>2004</v>
      </c>
      <c r="B172" s="76" t="s">
        <v>9</v>
      </c>
      <c r="C172" s="3">
        <v>15</v>
      </c>
      <c r="D172" s="4">
        <v>133.75</v>
      </c>
      <c r="E172" s="69">
        <v>45</v>
      </c>
      <c r="F172" s="40">
        <v>1</v>
      </c>
      <c r="G172" s="40">
        <v>0</v>
      </c>
      <c r="H172" s="40">
        <v>2</v>
      </c>
      <c r="I172" s="62">
        <v>1182.2</v>
      </c>
    </row>
    <row r="173" spans="1:9" ht="12.75">
      <c r="A173" s="3">
        <v>2005</v>
      </c>
      <c r="B173" s="76" t="s">
        <v>9</v>
      </c>
      <c r="C173" s="3">
        <v>18</v>
      </c>
      <c r="D173" s="4">
        <v>136.9</v>
      </c>
      <c r="E173" s="69">
        <v>0</v>
      </c>
      <c r="F173" s="40">
        <v>0</v>
      </c>
      <c r="G173" s="40">
        <v>0</v>
      </c>
      <c r="H173" s="40">
        <v>0</v>
      </c>
      <c r="I173" s="62">
        <v>1032</v>
      </c>
    </row>
    <row r="174" spans="1:9" ht="12.75">
      <c r="A174" s="3">
        <v>2006</v>
      </c>
      <c r="B174" s="24" t="s">
        <v>9</v>
      </c>
      <c r="C174" s="3">
        <v>9</v>
      </c>
      <c r="D174" s="4">
        <v>210.35</v>
      </c>
      <c r="E174" s="69">
        <v>40</v>
      </c>
      <c r="F174" s="40">
        <v>1</v>
      </c>
      <c r="G174" s="40">
        <v>1</v>
      </c>
      <c r="H174" s="40">
        <v>2</v>
      </c>
      <c r="I174" s="62">
        <v>1255.9</v>
      </c>
    </row>
    <row r="175" spans="1:9" ht="12.75">
      <c r="A175" s="3">
        <v>2007</v>
      </c>
      <c r="B175" s="24" t="s">
        <v>9</v>
      </c>
      <c r="C175" s="3"/>
      <c r="D175" s="4"/>
      <c r="E175" s="69"/>
      <c r="F175" s="40"/>
      <c r="G175" s="40"/>
      <c r="H175" s="40"/>
      <c r="I175" s="62"/>
    </row>
    <row r="176" spans="1:9" ht="6" customHeight="1">
      <c r="A176" s="3"/>
      <c r="B176" s="3"/>
      <c r="C176" s="6"/>
      <c r="D176" s="85"/>
      <c r="E176" s="85"/>
      <c r="F176" s="86"/>
      <c r="G176" s="86"/>
      <c r="H176" s="86"/>
      <c r="I176" s="94"/>
    </row>
    <row r="177" spans="1:8" ht="6" customHeight="1">
      <c r="A177" s="3"/>
      <c r="B177" s="3"/>
      <c r="C177" s="3"/>
      <c r="D177" s="4"/>
      <c r="E177" s="4"/>
      <c r="F177" s="32"/>
      <c r="G177" s="32"/>
      <c r="H177" s="32"/>
    </row>
    <row r="178" spans="1:9" ht="12.75">
      <c r="A178" s="2" t="s">
        <v>110</v>
      </c>
      <c r="B178" s="3"/>
      <c r="C178" s="7">
        <f>+AVERAGE(C169:C177)</f>
        <v>11.666666666666666</v>
      </c>
      <c r="D178" s="71">
        <f aca="true" t="shared" si="11" ref="D178:I178">SUM(D169:D177)</f>
        <v>790</v>
      </c>
      <c r="E178" s="71">
        <f t="shared" si="11"/>
        <v>389</v>
      </c>
      <c r="F178" s="87">
        <f t="shared" si="11"/>
        <v>3</v>
      </c>
      <c r="G178" s="87">
        <f t="shared" si="11"/>
        <v>4</v>
      </c>
      <c r="H178" s="87">
        <f t="shared" si="11"/>
        <v>7</v>
      </c>
      <c r="I178" s="93">
        <f t="shared" si="11"/>
        <v>7276.43</v>
      </c>
    </row>
    <row r="180" spans="1:9" ht="15">
      <c r="A180" s="79" t="s">
        <v>115</v>
      </c>
      <c r="B180" s="80"/>
      <c r="C180" s="80"/>
      <c r="D180" s="81"/>
      <c r="E180" s="81"/>
      <c r="F180" s="82"/>
      <c r="G180" s="82"/>
      <c r="H180" s="82"/>
      <c r="I180" s="89"/>
    </row>
    <row r="181" spans="1:8" ht="9" customHeight="1">
      <c r="A181" s="3"/>
      <c r="B181" s="3"/>
      <c r="C181" s="3"/>
      <c r="D181" s="4"/>
      <c r="E181" s="4"/>
      <c r="F181" s="32"/>
      <c r="G181" s="32"/>
      <c r="H181" s="32"/>
    </row>
    <row r="182" spans="1:9" s="84" customFormat="1" ht="12.75">
      <c r="A182" s="2" t="s">
        <v>7</v>
      </c>
      <c r="B182" s="2" t="s">
        <v>1</v>
      </c>
      <c r="C182" s="2" t="s">
        <v>0</v>
      </c>
      <c r="D182" s="13" t="s">
        <v>50</v>
      </c>
      <c r="E182" s="13" t="s">
        <v>8</v>
      </c>
      <c r="F182" s="83" t="s">
        <v>111</v>
      </c>
      <c r="G182" s="83" t="s">
        <v>77</v>
      </c>
      <c r="H182" s="83" t="s">
        <v>78</v>
      </c>
      <c r="I182" s="91" t="s">
        <v>112</v>
      </c>
    </row>
    <row r="183" spans="1:9" ht="6" customHeight="1">
      <c r="A183" s="2"/>
      <c r="B183" s="2"/>
      <c r="C183" s="2"/>
      <c r="D183" s="13"/>
      <c r="E183" s="13"/>
      <c r="F183" s="27"/>
      <c r="G183" s="27"/>
      <c r="H183" s="27"/>
      <c r="I183" s="92"/>
    </row>
    <row r="184" spans="1:9" ht="12.75">
      <c r="A184" s="3">
        <v>2002</v>
      </c>
      <c r="B184" s="76" t="s">
        <v>81</v>
      </c>
      <c r="C184" s="3">
        <v>16</v>
      </c>
      <c r="D184" s="4">
        <v>75</v>
      </c>
      <c r="E184" s="69">
        <v>0</v>
      </c>
      <c r="F184" s="40">
        <v>0</v>
      </c>
      <c r="G184" s="40">
        <v>0</v>
      </c>
      <c r="H184" s="40">
        <v>0</v>
      </c>
      <c r="I184" s="41">
        <v>1130.19</v>
      </c>
    </row>
    <row r="185" spans="1:9" ht="12.75">
      <c r="A185" s="3">
        <v>2003</v>
      </c>
      <c r="B185" s="76" t="s">
        <v>81</v>
      </c>
      <c r="C185" s="3">
        <v>13</v>
      </c>
      <c r="D185" s="4">
        <v>159.5</v>
      </c>
      <c r="E185" s="69">
        <v>0</v>
      </c>
      <c r="F185" s="40">
        <v>0</v>
      </c>
      <c r="G185" s="40">
        <v>0</v>
      </c>
      <c r="H185" s="40">
        <v>2</v>
      </c>
      <c r="I185" s="41">
        <v>1143.62</v>
      </c>
    </row>
    <row r="186" spans="1:9" ht="12.75">
      <c r="A186" s="3">
        <v>2004</v>
      </c>
      <c r="B186" s="76" t="s">
        <v>81</v>
      </c>
      <c r="C186" s="3">
        <v>16</v>
      </c>
      <c r="D186" s="4">
        <v>185</v>
      </c>
      <c r="E186" s="69">
        <v>45</v>
      </c>
      <c r="F186" s="40">
        <v>1</v>
      </c>
      <c r="G186" s="40">
        <v>0</v>
      </c>
      <c r="H186" s="40">
        <v>2</v>
      </c>
      <c r="I186" s="41">
        <v>1171.72</v>
      </c>
    </row>
    <row r="187" spans="1:9" ht="12.75">
      <c r="A187" s="3">
        <v>2005</v>
      </c>
      <c r="B187" s="76" t="s">
        <v>81</v>
      </c>
      <c r="C187" s="3">
        <v>5</v>
      </c>
      <c r="D187" s="4">
        <v>181.45</v>
      </c>
      <c r="E187" s="69">
        <v>709</v>
      </c>
      <c r="F187" s="40">
        <v>2</v>
      </c>
      <c r="G187" s="40">
        <v>4</v>
      </c>
      <c r="H187" s="40">
        <v>0</v>
      </c>
      <c r="I187" s="41">
        <v>1303.07</v>
      </c>
    </row>
    <row r="188" spans="1:9" ht="12.75">
      <c r="A188" s="3">
        <v>2006</v>
      </c>
      <c r="B188" s="24" t="s">
        <v>81</v>
      </c>
      <c r="C188" s="3">
        <v>6</v>
      </c>
      <c r="D188" s="4">
        <v>155.3</v>
      </c>
      <c r="E188" s="69">
        <v>165</v>
      </c>
      <c r="F188" s="40">
        <v>1</v>
      </c>
      <c r="G188" s="40">
        <v>1</v>
      </c>
      <c r="H188" s="40">
        <v>1</v>
      </c>
      <c r="I188" s="41">
        <v>1328.6</v>
      </c>
    </row>
    <row r="189" spans="1:9" ht="12.75">
      <c r="A189" s="3">
        <v>2007</v>
      </c>
      <c r="B189" s="24" t="s">
        <v>81</v>
      </c>
      <c r="C189" s="3"/>
      <c r="D189" s="4"/>
      <c r="E189" s="69"/>
      <c r="F189" s="40"/>
      <c r="G189" s="40"/>
      <c r="H189" s="40"/>
      <c r="I189" s="41"/>
    </row>
    <row r="190" spans="1:9" ht="6" customHeight="1">
      <c r="A190" s="3"/>
      <c r="B190" s="3"/>
      <c r="C190" s="6"/>
      <c r="D190" s="85"/>
      <c r="E190" s="85"/>
      <c r="F190" s="86"/>
      <c r="G190" s="86"/>
      <c r="H190" s="86"/>
      <c r="I190" s="94"/>
    </row>
    <row r="191" spans="1:8" ht="6" customHeight="1">
      <c r="A191" s="3"/>
      <c r="B191" s="3"/>
      <c r="C191" s="3"/>
      <c r="D191" s="4"/>
      <c r="E191" s="4"/>
      <c r="F191" s="32"/>
      <c r="G191" s="32"/>
      <c r="H191" s="32"/>
    </row>
    <row r="192" spans="1:9" ht="12.75">
      <c r="A192" s="2" t="s">
        <v>110</v>
      </c>
      <c r="B192" s="3"/>
      <c r="C192" s="7">
        <f>+AVERAGE(C184:C191)</f>
        <v>11.2</v>
      </c>
      <c r="D192" s="71">
        <f aca="true" t="shared" si="12" ref="D192:I192">SUM(D184:D191)</f>
        <v>756.25</v>
      </c>
      <c r="E192" s="71">
        <f t="shared" si="12"/>
        <v>919</v>
      </c>
      <c r="F192" s="87">
        <f t="shared" si="12"/>
        <v>4</v>
      </c>
      <c r="G192" s="87">
        <f t="shared" si="12"/>
        <v>5</v>
      </c>
      <c r="H192" s="87">
        <f t="shared" si="12"/>
        <v>5</v>
      </c>
      <c r="I192" s="93">
        <f t="shared" si="12"/>
        <v>6077.199999999999</v>
      </c>
    </row>
    <row r="194" spans="1:9" ht="15">
      <c r="A194" s="79" t="s">
        <v>92</v>
      </c>
      <c r="B194" s="80"/>
      <c r="C194" s="80"/>
      <c r="D194" s="81"/>
      <c r="E194" s="81"/>
      <c r="F194" s="82"/>
      <c r="G194" s="82"/>
      <c r="H194" s="82"/>
      <c r="I194" s="89"/>
    </row>
    <row r="195" spans="1:8" ht="9" customHeight="1">
      <c r="A195" s="3"/>
      <c r="B195" s="3"/>
      <c r="C195" s="3"/>
      <c r="D195" s="4"/>
      <c r="E195" s="4"/>
      <c r="F195" s="32"/>
      <c r="G195" s="32"/>
      <c r="H195" s="32"/>
    </row>
    <row r="196" spans="1:9" s="84" customFormat="1" ht="12.75">
      <c r="A196" s="2" t="s">
        <v>7</v>
      </c>
      <c r="B196" s="2" t="s">
        <v>1</v>
      </c>
      <c r="C196" s="2" t="s">
        <v>0</v>
      </c>
      <c r="D196" s="13" t="s">
        <v>50</v>
      </c>
      <c r="E196" s="13" t="s">
        <v>8</v>
      </c>
      <c r="F196" s="83" t="s">
        <v>111</v>
      </c>
      <c r="G196" s="83" t="s">
        <v>77</v>
      </c>
      <c r="H196" s="83" t="s">
        <v>78</v>
      </c>
      <c r="I196" s="91" t="s">
        <v>112</v>
      </c>
    </row>
    <row r="197" spans="1:9" ht="6" customHeight="1">
      <c r="A197" s="2"/>
      <c r="B197" s="2"/>
      <c r="C197" s="2"/>
      <c r="D197" s="13"/>
      <c r="E197" s="13"/>
      <c r="F197" s="27"/>
      <c r="G197" s="27"/>
      <c r="H197" s="27"/>
      <c r="I197" s="92"/>
    </row>
    <row r="198" spans="1:9" ht="12.75">
      <c r="A198" s="3">
        <v>2001</v>
      </c>
      <c r="B198" s="76" t="s">
        <v>14</v>
      </c>
      <c r="C198" s="3">
        <v>12</v>
      </c>
      <c r="D198" s="4">
        <v>50</v>
      </c>
      <c r="E198" s="69">
        <v>0</v>
      </c>
      <c r="F198" s="40" t="s">
        <v>113</v>
      </c>
      <c r="G198" s="40" t="s">
        <v>113</v>
      </c>
      <c r="H198" s="40" t="s">
        <v>113</v>
      </c>
      <c r="I198" s="41">
        <v>1237.11</v>
      </c>
    </row>
    <row r="199" spans="1:9" ht="12.75">
      <c r="A199" s="3">
        <v>2002</v>
      </c>
      <c r="B199" s="76" t="s">
        <v>14</v>
      </c>
      <c r="C199" s="3">
        <v>12</v>
      </c>
      <c r="D199" s="4">
        <v>75</v>
      </c>
      <c r="E199" s="69">
        <v>0</v>
      </c>
      <c r="F199" s="40">
        <v>0</v>
      </c>
      <c r="G199" s="40">
        <v>1</v>
      </c>
      <c r="H199" s="40">
        <v>2</v>
      </c>
      <c r="I199" s="62">
        <v>1238.46</v>
      </c>
    </row>
    <row r="200" spans="1:9" ht="12.75">
      <c r="A200" s="3">
        <v>2003</v>
      </c>
      <c r="B200" s="76" t="s">
        <v>14</v>
      </c>
      <c r="C200" s="3">
        <v>17</v>
      </c>
      <c r="D200" s="4">
        <v>116.4</v>
      </c>
      <c r="E200" s="69">
        <v>30</v>
      </c>
      <c r="F200" s="40">
        <v>1</v>
      </c>
      <c r="G200" s="40">
        <v>0</v>
      </c>
      <c r="H200" s="40">
        <v>0</v>
      </c>
      <c r="I200" s="62">
        <v>1006.7</v>
      </c>
    </row>
    <row r="201" spans="1:9" ht="12.75">
      <c r="A201" s="3">
        <v>2004</v>
      </c>
      <c r="B201" s="76" t="s">
        <v>92</v>
      </c>
      <c r="C201" s="3">
        <v>9</v>
      </c>
      <c r="D201" s="4">
        <v>173.25</v>
      </c>
      <c r="E201" s="69">
        <v>0</v>
      </c>
      <c r="F201" s="40">
        <v>0</v>
      </c>
      <c r="G201" s="40">
        <v>0</v>
      </c>
      <c r="H201" s="40">
        <v>2</v>
      </c>
      <c r="I201" s="41">
        <v>1238.12</v>
      </c>
    </row>
    <row r="202" spans="1:9" ht="12.75">
      <c r="A202" s="3">
        <v>2005</v>
      </c>
      <c r="B202" s="76" t="s">
        <v>92</v>
      </c>
      <c r="C202" s="3">
        <v>9</v>
      </c>
      <c r="D202" s="4">
        <v>147.2</v>
      </c>
      <c r="E202" s="69">
        <v>0</v>
      </c>
      <c r="F202" s="40">
        <v>0</v>
      </c>
      <c r="G202" s="40">
        <v>0</v>
      </c>
      <c r="H202" s="40">
        <v>2</v>
      </c>
      <c r="I202" s="41">
        <v>1217.63</v>
      </c>
    </row>
    <row r="203" spans="1:9" ht="12.75">
      <c r="A203" s="3">
        <v>2006</v>
      </c>
      <c r="B203" s="24" t="s">
        <v>92</v>
      </c>
      <c r="C203" s="3">
        <v>5</v>
      </c>
      <c r="D203" s="4">
        <v>199.1</v>
      </c>
      <c r="E203" s="69">
        <v>666</v>
      </c>
      <c r="F203" s="40">
        <v>1</v>
      </c>
      <c r="G203" s="40">
        <v>4</v>
      </c>
      <c r="H203" s="40">
        <v>0</v>
      </c>
      <c r="I203" s="41">
        <v>1330.99</v>
      </c>
    </row>
    <row r="204" spans="1:9" ht="12.75">
      <c r="A204" s="3">
        <v>2007</v>
      </c>
      <c r="B204" s="24" t="s">
        <v>92</v>
      </c>
      <c r="C204" s="3"/>
      <c r="D204" s="4"/>
      <c r="E204" s="69"/>
      <c r="F204" s="40"/>
      <c r="G204" s="40"/>
      <c r="H204" s="40"/>
      <c r="I204" s="41"/>
    </row>
    <row r="205" spans="1:9" ht="6" customHeight="1">
      <c r="A205" s="3"/>
      <c r="B205" s="3"/>
      <c r="C205" s="6"/>
      <c r="D205" s="85"/>
      <c r="E205" s="85"/>
      <c r="F205" s="86"/>
      <c r="G205" s="86"/>
      <c r="H205" s="86"/>
      <c r="I205" s="94"/>
    </row>
    <row r="206" spans="1:8" ht="6" customHeight="1">
      <c r="A206" s="3"/>
      <c r="B206" s="3"/>
      <c r="C206" s="3"/>
      <c r="D206" s="4"/>
      <c r="E206" s="4"/>
      <c r="F206" s="32"/>
      <c r="G206" s="32"/>
      <c r="H206" s="32"/>
    </row>
    <row r="207" spans="1:9" ht="12.75">
      <c r="A207" s="2" t="s">
        <v>110</v>
      </c>
      <c r="B207" s="3"/>
      <c r="C207" s="7">
        <f>+AVERAGE(C198:C206)</f>
        <v>10.666666666666666</v>
      </c>
      <c r="D207" s="71">
        <f aca="true" t="shared" si="13" ref="D207:I207">SUM(D198:D206)</f>
        <v>760.9499999999999</v>
      </c>
      <c r="E207" s="71">
        <f t="shared" si="13"/>
        <v>696</v>
      </c>
      <c r="F207" s="87">
        <f t="shared" si="13"/>
        <v>2</v>
      </c>
      <c r="G207" s="87">
        <f t="shared" si="13"/>
        <v>5</v>
      </c>
      <c r="H207" s="87">
        <f t="shared" si="13"/>
        <v>6</v>
      </c>
      <c r="I207" s="93">
        <f t="shared" si="13"/>
        <v>7269.009999999999</v>
      </c>
    </row>
    <row r="209" spans="1:9" ht="15">
      <c r="A209" s="79" t="s">
        <v>87</v>
      </c>
      <c r="B209" s="80"/>
      <c r="C209" s="80"/>
      <c r="D209" s="81"/>
      <c r="E209" s="81"/>
      <c r="F209" s="82"/>
      <c r="G209" s="82"/>
      <c r="H209" s="82"/>
      <c r="I209" s="89"/>
    </row>
    <row r="210" spans="1:8" ht="9" customHeight="1">
      <c r="A210" s="3"/>
      <c r="B210" s="3"/>
      <c r="C210" s="3"/>
      <c r="D210" s="4"/>
      <c r="E210" s="4"/>
      <c r="F210" s="32"/>
      <c r="G210" s="32"/>
      <c r="H210" s="32"/>
    </row>
    <row r="211" spans="1:9" s="84" customFormat="1" ht="12.75">
      <c r="A211" s="2" t="s">
        <v>7</v>
      </c>
      <c r="B211" s="2" t="s">
        <v>1</v>
      </c>
      <c r="C211" s="2" t="s">
        <v>0</v>
      </c>
      <c r="D211" s="13" t="s">
        <v>50</v>
      </c>
      <c r="E211" s="13" t="s">
        <v>8</v>
      </c>
      <c r="F211" s="83" t="s">
        <v>111</v>
      </c>
      <c r="G211" s="83" t="s">
        <v>77</v>
      </c>
      <c r="H211" s="83" t="s">
        <v>78</v>
      </c>
      <c r="I211" s="91" t="s">
        <v>112</v>
      </c>
    </row>
    <row r="212" spans="1:9" ht="6" customHeight="1">
      <c r="A212" s="2"/>
      <c r="B212" s="2"/>
      <c r="C212" s="2"/>
      <c r="D212" s="13"/>
      <c r="E212" s="13"/>
      <c r="F212" s="27"/>
      <c r="G212" s="27"/>
      <c r="H212" s="27"/>
      <c r="I212" s="92"/>
    </row>
    <row r="213" spans="1:9" ht="12.75">
      <c r="A213" s="3">
        <v>2001</v>
      </c>
      <c r="B213" s="76" t="s">
        <v>18</v>
      </c>
      <c r="C213" s="3">
        <v>13</v>
      </c>
      <c r="D213" s="4">
        <v>50</v>
      </c>
      <c r="E213" s="69">
        <v>0</v>
      </c>
      <c r="F213" s="40" t="s">
        <v>113</v>
      </c>
      <c r="G213" s="40" t="s">
        <v>113</v>
      </c>
      <c r="H213" s="40" t="s">
        <v>113</v>
      </c>
      <c r="I213" s="41">
        <v>1228.29</v>
      </c>
    </row>
    <row r="214" spans="1:9" ht="12.75">
      <c r="A214" s="3">
        <v>2002</v>
      </c>
      <c r="B214" s="76" t="s">
        <v>18</v>
      </c>
      <c r="C214" s="3">
        <v>14</v>
      </c>
      <c r="D214" s="4">
        <v>75</v>
      </c>
      <c r="E214" s="69">
        <v>0</v>
      </c>
      <c r="F214" s="40">
        <v>0</v>
      </c>
      <c r="G214" s="40">
        <v>1</v>
      </c>
      <c r="H214" s="40">
        <v>1</v>
      </c>
      <c r="I214" s="62">
        <v>1236.28</v>
      </c>
    </row>
    <row r="215" spans="1:9" ht="12.75">
      <c r="A215" s="3">
        <v>2003</v>
      </c>
      <c r="B215" s="76" t="s">
        <v>87</v>
      </c>
      <c r="C215" s="3">
        <v>7</v>
      </c>
      <c r="D215" s="4">
        <v>322</v>
      </c>
      <c r="E215" s="69">
        <v>153</v>
      </c>
      <c r="F215" s="40">
        <v>1</v>
      </c>
      <c r="G215" s="40">
        <v>3</v>
      </c>
      <c r="H215" s="40">
        <v>1</v>
      </c>
      <c r="I215" s="41">
        <v>1261.7</v>
      </c>
    </row>
    <row r="216" spans="1:9" ht="12.75">
      <c r="A216" s="3">
        <v>2004</v>
      </c>
      <c r="B216" s="76" t="s">
        <v>87</v>
      </c>
      <c r="C216" s="3">
        <v>20</v>
      </c>
      <c r="D216" s="4">
        <v>294</v>
      </c>
      <c r="E216" s="69">
        <v>0</v>
      </c>
      <c r="F216" s="40">
        <v>0</v>
      </c>
      <c r="G216" s="40">
        <v>0</v>
      </c>
      <c r="H216" s="40">
        <v>0</v>
      </c>
      <c r="I216" s="41">
        <v>979.32</v>
      </c>
    </row>
    <row r="217" spans="1:9" ht="12.75">
      <c r="A217" s="3">
        <v>2005</v>
      </c>
      <c r="B217" s="76" t="s">
        <v>87</v>
      </c>
      <c r="C217" s="3">
        <v>10</v>
      </c>
      <c r="D217" s="4">
        <v>192.95</v>
      </c>
      <c r="E217" s="69">
        <v>35</v>
      </c>
      <c r="F217" s="40">
        <v>1</v>
      </c>
      <c r="G217" s="40">
        <v>1</v>
      </c>
      <c r="H217" s="40">
        <v>1</v>
      </c>
      <c r="I217" s="41">
        <v>1209.57</v>
      </c>
    </row>
    <row r="218" spans="1:9" ht="12.75">
      <c r="A218" s="3">
        <v>2006</v>
      </c>
      <c r="B218" s="24" t="s">
        <v>87</v>
      </c>
      <c r="C218" s="3">
        <v>2</v>
      </c>
      <c r="D218" s="4">
        <v>222.85</v>
      </c>
      <c r="E218" s="69">
        <v>694</v>
      </c>
      <c r="F218" s="40">
        <v>3</v>
      </c>
      <c r="G218" s="40">
        <v>3</v>
      </c>
      <c r="H218" s="40">
        <v>1</v>
      </c>
      <c r="I218" s="41">
        <v>1418.04</v>
      </c>
    </row>
    <row r="219" spans="1:9" ht="12.75">
      <c r="A219" s="3">
        <v>2007</v>
      </c>
      <c r="B219" s="24" t="s">
        <v>87</v>
      </c>
      <c r="C219" s="3"/>
      <c r="D219" s="4"/>
      <c r="E219" s="69"/>
      <c r="F219" s="40"/>
      <c r="G219" s="40"/>
      <c r="H219" s="40"/>
      <c r="I219" s="41"/>
    </row>
    <row r="220" spans="1:9" ht="6" customHeight="1">
      <c r="A220" s="3"/>
      <c r="B220" s="3"/>
      <c r="C220" s="6"/>
      <c r="D220" s="85"/>
      <c r="E220" s="85"/>
      <c r="F220" s="86"/>
      <c r="G220" s="86"/>
      <c r="H220" s="86"/>
      <c r="I220" s="94"/>
    </row>
    <row r="221" spans="1:8" ht="6" customHeight="1">
      <c r="A221" s="3"/>
      <c r="B221" s="3"/>
      <c r="C221" s="3"/>
      <c r="D221" s="4"/>
      <c r="E221" s="4"/>
      <c r="F221" s="32"/>
      <c r="G221" s="32"/>
      <c r="H221" s="32"/>
    </row>
    <row r="222" spans="1:9" ht="12.75">
      <c r="A222" s="2" t="s">
        <v>110</v>
      </c>
      <c r="B222" s="3"/>
      <c r="C222" s="7">
        <f>+AVERAGE(C213:C221)</f>
        <v>11</v>
      </c>
      <c r="D222" s="71">
        <f aca="true" t="shared" si="14" ref="D222:I222">SUM(D213:D221)</f>
        <v>1156.8</v>
      </c>
      <c r="E222" s="71">
        <f t="shared" si="14"/>
        <v>882</v>
      </c>
      <c r="F222" s="87">
        <f t="shared" si="14"/>
        <v>5</v>
      </c>
      <c r="G222" s="87">
        <f t="shared" si="14"/>
        <v>8</v>
      </c>
      <c r="H222" s="87">
        <f t="shared" si="14"/>
        <v>4</v>
      </c>
      <c r="I222" s="93">
        <f t="shared" si="14"/>
        <v>7333.199999999999</v>
      </c>
    </row>
    <row r="224" spans="1:9" ht="15">
      <c r="A224" s="79" t="s">
        <v>94</v>
      </c>
      <c r="B224" s="80"/>
      <c r="C224" s="80"/>
      <c r="D224" s="81"/>
      <c r="E224" s="81"/>
      <c r="F224" s="82"/>
      <c r="G224" s="82"/>
      <c r="H224" s="82"/>
      <c r="I224" s="89"/>
    </row>
    <row r="225" spans="1:8" ht="9" customHeight="1">
      <c r="A225" s="3"/>
      <c r="B225" s="3"/>
      <c r="C225" s="3"/>
      <c r="D225" s="4"/>
      <c r="E225" s="4"/>
      <c r="F225" s="32"/>
      <c r="G225" s="32"/>
      <c r="H225" s="32"/>
    </row>
    <row r="226" spans="1:9" s="84" customFormat="1" ht="12.75">
      <c r="A226" s="2" t="s">
        <v>7</v>
      </c>
      <c r="B226" s="2" t="s">
        <v>1</v>
      </c>
      <c r="C226" s="2" t="s">
        <v>0</v>
      </c>
      <c r="D226" s="13" t="s">
        <v>50</v>
      </c>
      <c r="E226" s="13" t="s">
        <v>8</v>
      </c>
      <c r="F226" s="83" t="s">
        <v>111</v>
      </c>
      <c r="G226" s="83" t="s">
        <v>77</v>
      </c>
      <c r="H226" s="83" t="s">
        <v>78</v>
      </c>
      <c r="I226" s="91" t="s">
        <v>112</v>
      </c>
    </row>
    <row r="227" spans="1:9" ht="6" customHeight="1">
      <c r="A227" s="2"/>
      <c r="B227" s="2"/>
      <c r="C227" s="2"/>
      <c r="D227" s="13"/>
      <c r="E227" s="13"/>
      <c r="F227" s="27"/>
      <c r="G227" s="27"/>
      <c r="H227" s="27"/>
      <c r="I227" s="92"/>
    </row>
    <row r="228" spans="1:9" ht="12.75">
      <c r="A228" s="3">
        <v>2001</v>
      </c>
      <c r="B228" s="76" t="s">
        <v>45</v>
      </c>
      <c r="C228" s="3">
        <v>16</v>
      </c>
      <c r="D228" s="4">
        <v>50</v>
      </c>
      <c r="E228" s="69">
        <v>0</v>
      </c>
      <c r="F228" s="40" t="s">
        <v>113</v>
      </c>
      <c r="G228" s="40" t="s">
        <v>113</v>
      </c>
      <c r="H228" s="40" t="s">
        <v>113</v>
      </c>
      <c r="I228" s="41">
        <v>1143.4</v>
      </c>
    </row>
    <row r="229" spans="1:9" ht="12.75">
      <c r="A229" s="3">
        <v>2002</v>
      </c>
      <c r="B229" s="76" t="s">
        <v>83</v>
      </c>
      <c r="C229" s="3">
        <v>11</v>
      </c>
      <c r="D229" s="4">
        <v>75</v>
      </c>
      <c r="E229" s="69">
        <v>25</v>
      </c>
      <c r="F229" s="40">
        <v>1</v>
      </c>
      <c r="G229" s="40">
        <v>2</v>
      </c>
      <c r="H229" s="40">
        <v>2</v>
      </c>
      <c r="I229" s="62">
        <v>1295.18</v>
      </c>
    </row>
    <row r="230" spans="1:9" ht="12.75">
      <c r="A230" s="3">
        <v>2003</v>
      </c>
      <c r="B230" s="76" t="s">
        <v>83</v>
      </c>
      <c r="C230" s="3">
        <v>18</v>
      </c>
      <c r="D230" s="4">
        <v>88.65</v>
      </c>
      <c r="E230" s="69">
        <v>0</v>
      </c>
      <c r="F230" s="40">
        <v>0</v>
      </c>
      <c r="G230" s="40">
        <v>0</v>
      </c>
      <c r="H230" s="40">
        <v>0</v>
      </c>
      <c r="I230" s="62">
        <v>951.84</v>
      </c>
    </row>
    <row r="231" spans="1:9" ht="12.75">
      <c r="A231" s="3">
        <v>2004</v>
      </c>
      <c r="B231" s="76" t="s">
        <v>93</v>
      </c>
      <c r="C231" s="3">
        <v>10</v>
      </c>
      <c r="D231" s="4">
        <v>236.5</v>
      </c>
      <c r="E231" s="69">
        <v>0</v>
      </c>
      <c r="F231" s="40">
        <v>0</v>
      </c>
      <c r="G231" s="40">
        <v>1</v>
      </c>
      <c r="H231" s="40">
        <v>2</v>
      </c>
      <c r="I231" s="41">
        <v>1227.82</v>
      </c>
    </row>
    <row r="232" spans="1:9" ht="12.75">
      <c r="A232" s="3">
        <v>2005</v>
      </c>
      <c r="B232" s="76" t="s">
        <v>94</v>
      </c>
      <c r="C232" s="3">
        <v>14</v>
      </c>
      <c r="D232" s="4">
        <v>171.7</v>
      </c>
      <c r="E232" s="69">
        <v>0</v>
      </c>
      <c r="F232" s="40">
        <v>0</v>
      </c>
      <c r="G232" s="40">
        <v>1</v>
      </c>
      <c r="H232" s="40">
        <v>1</v>
      </c>
      <c r="I232" s="62">
        <v>1152.18</v>
      </c>
    </row>
    <row r="233" spans="1:9" ht="12.75">
      <c r="A233" s="3">
        <v>2006</v>
      </c>
      <c r="B233" s="24" t="s">
        <v>94</v>
      </c>
      <c r="C233" s="3">
        <v>16</v>
      </c>
      <c r="D233" s="4">
        <v>136.7</v>
      </c>
      <c r="E233" s="69">
        <v>0</v>
      </c>
      <c r="F233" s="40">
        <v>0</v>
      </c>
      <c r="G233" s="40">
        <v>0</v>
      </c>
      <c r="H233" s="40">
        <v>2</v>
      </c>
      <c r="I233" s="62">
        <v>1150.62</v>
      </c>
    </row>
    <row r="234" spans="1:9" ht="12.75">
      <c r="A234" s="3">
        <v>2007</v>
      </c>
      <c r="B234" s="24" t="s">
        <v>94</v>
      </c>
      <c r="C234" s="3"/>
      <c r="D234" s="4"/>
      <c r="E234" s="69"/>
      <c r="F234" s="40"/>
      <c r="G234" s="40"/>
      <c r="H234" s="40"/>
      <c r="I234" s="62"/>
    </row>
    <row r="235" spans="1:9" ht="6" customHeight="1">
      <c r="A235" s="3"/>
      <c r="B235" s="3"/>
      <c r="C235" s="6"/>
      <c r="D235" s="85"/>
      <c r="E235" s="85"/>
      <c r="F235" s="86"/>
      <c r="G235" s="86"/>
      <c r="H235" s="86"/>
      <c r="I235" s="94"/>
    </row>
    <row r="236" spans="1:8" ht="6" customHeight="1">
      <c r="A236" s="3"/>
      <c r="B236" s="3"/>
      <c r="C236" s="3"/>
      <c r="D236" s="4"/>
      <c r="E236" s="4"/>
      <c r="F236" s="32"/>
      <c r="G236" s="32"/>
      <c r="H236" s="32"/>
    </row>
    <row r="237" spans="1:9" ht="12.75">
      <c r="A237" s="2" t="s">
        <v>110</v>
      </c>
      <c r="B237" s="3"/>
      <c r="C237" s="7">
        <f>+AVERAGE(C228:C236)</f>
        <v>14.166666666666666</v>
      </c>
      <c r="D237" s="71">
        <f aca="true" t="shared" si="15" ref="D237:I237">SUM(D228:D236)</f>
        <v>758.55</v>
      </c>
      <c r="E237" s="71">
        <f t="shared" si="15"/>
        <v>25</v>
      </c>
      <c r="F237" s="87">
        <f t="shared" si="15"/>
        <v>1</v>
      </c>
      <c r="G237" s="87">
        <f t="shared" si="15"/>
        <v>4</v>
      </c>
      <c r="H237" s="87">
        <f t="shared" si="15"/>
        <v>7</v>
      </c>
      <c r="I237" s="93">
        <f t="shared" si="15"/>
        <v>6921.04</v>
      </c>
    </row>
    <row r="239" spans="1:9" ht="15">
      <c r="A239" s="79" t="s">
        <v>47</v>
      </c>
      <c r="B239" s="80"/>
      <c r="C239" s="80"/>
      <c r="D239" s="81"/>
      <c r="E239" s="81"/>
      <c r="F239" s="82"/>
      <c r="G239" s="82"/>
      <c r="H239" s="82"/>
      <c r="I239" s="89"/>
    </row>
    <row r="240" spans="1:8" ht="9" customHeight="1">
      <c r="A240" s="3"/>
      <c r="B240" s="3"/>
      <c r="C240" s="3"/>
      <c r="D240" s="4"/>
      <c r="E240" s="4"/>
      <c r="F240" s="32"/>
      <c r="G240" s="32"/>
      <c r="H240" s="32"/>
    </row>
    <row r="241" spans="1:9" s="84" customFormat="1" ht="12.75">
      <c r="A241" s="2" t="s">
        <v>7</v>
      </c>
      <c r="B241" s="2" t="s">
        <v>1</v>
      </c>
      <c r="C241" s="2" t="s">
        <v>0</v>
      </c>
      <c r="D241" s="13" t="s">
        <v>50</v>
      </c>
      <c r="E241" s="13" t="s">
        <v>8</v>
      </c>
      <c r="F241" s="83" t="s">
        <v>111</v>
      </c>
      <c r="G241" s="83" t="s">
        <v>77</v>
      </c>
      <c r="H241" s="83" t="s">
        <v>78</v>
      </c>
      <c r="I241" s="91" t="s">
        <v>112</v>
      </c>
    </row>
    <row r="242" spans="1:9" ht="6" customHeight="1">
      <c r="A242" s="2"/>
      <c r="B242" s="2"/>
      <c r="C242" s="2"/>
      <c r="D242" s="13"/>
      <c r="E242" s="13"/>
      <c r="F242" s="27"/>
      <c r="G242" s="27"/>
      <c r="H242" s="27"/>
      <c r="I242" s="92"/>
    </row>
    <row r="243" spans="1:9" ht="12.75">
      <c r="A243" s="3">
        <v>2001</v>
      </c>
      <c r="B243" s="76" t="s">
        <v>47</v>
      </c>
      <c r="C243" s="3">
        <v>3</v>
      </c>
      <c r="D243" s="4">
        <v>50</v>
      </c>
      <c r="E243" s="69">
        <v>150</v>
      </c>
      <c r="F243" s="40" t="s">
        <v>113</v>
      </c>
      <c r="G243" s="40" t="s">
        <v>113</v>
      </c>
      <c r="H243" s="40" t="s">
        <v>113</v>
      </c>
      <c r="I243" s="41">
        <v>1415.03</v>
      </c>
    </row>
    <row r="244" spans="1:9" ht="12.75">
      <c r="A244" s="3">
        <v>2002</v>
      </c>
      <c r="B244" s="76" t="s">
        <v>47</v>
      </c>
      <c r="C244" s="3">
        <v>2</v>
      </c>
      <c r="D244" s="4">
        <v>75</v>
      </c>
      <c r="E244" s="69">
        <v>225</v>
      </c>
      <c r="F244" s="40">
        <v>2</v>
      </c>
      <c r="G244" s="40">
        <v>0</v>
      </c>
      <c r="H244" s="40">
        <v>2</v>
      </c>
      <c r="I244" s="62">
        <v>1425.05</v>
      </c>
    </row>
    <row r="245" spans="1:9" ht="12.75">
      <c r="A245" s="3">
        <v>2003</v>
      </c>
      <c r="B245" s="76" t="s">
        <v>47</v>
      </c>
      <c r="C245" s="3">
        <v>15</v>
      </c>
      <c r="D245" s="4">
        <v>202.5</v>
      </c>
      <c r="E245" s="69">
        <v>0</v>
      </c>
      <c r="F245" s="40">
        <v>0</v>
      </c>
      <c r="G245" s="40">
        <v>1</v>
      </c>
      <c r="H245" s="40">
        <v>1</v>
      </c>
      <c r="I245" s="62">
        <v>1079.2</v>
      </c>
    </row>
    <row r="246" spans="1:9" ht="12.75">
      <c r="A246" s="3">
        <v>2004</v>
      </c>
      <c r="B246" s="76" t="s">
        <v>47</v>
      </c>
      <c r="C246" s="3">
        <v>2</v>
      </c>
      <c r="D246" s="4">
        <v>292.5</v>
      </c>
      <c r="E246" s="69">
        <v>1028</v>
      </c>
      <c r="F246" s="40">
        <v>2</v>
      </c>
      <c r="G246" s="40">
        <v>4</v>
      </c>
      <c r="H246" s="40">
        <v>0</v>
      </c>
      <c r="I246" s="62">
        <v>1439.74</v>
      </c>
    </row>
    <row r="247" spans="1:9" ht="12.75">
      <c r="A247" s="3">
        <v>2005</v>
      </c>
      <c r="B247" s="76" t="s">
        <v>47</v>
      </c>
      <c r="C247" s="3">
        <v>17</v>
      </c>
      <c r="D247" s="4">
        <v>91.3</v>
      </c>
      <c r="E247" s="69">
        <v>0</v>
      </c>
      <c r="F247" s="40">
        <v>0</v>
      </c>
      <c r="G247" s="40">
        <v>0</v>
      </c>
      <c r="H247" s="40">
        <v>2</v>
      </c>
      <c r="I247" s="62">
        <v>1083.34</v>
      </c>
    </row>
    <row r="248" spans="1:9" ht="12.75">
      <c r="A248" s="3">
        <v>2006</v>
      </c>
      <c r="B248" s="24" t="s">
        <v>47</v>
      </c>
      <c r="C248" s="3">
        <v>13</v>
      </c>
      <c r="D248" s="4">
        <v>214.6</v>
      </c>
      <c r="E248" s="69">
        <v>0</v>
      </c>
      <c r="F248" s="40">
        <v>0</v>
      </c>
      <c r="G248" s="40">
        <v>1</v>
      </c>
      <c r="H248" s="40">
        <v>1</v>
      </c>
      <c r="I248" s="62">
        <v>1209.1</v>
      </c>
    </row>
    <row r="249" spans="1:9" ht="12.75">
      <c r="A249" s="3">
        <v>2007</v>
      </c>
      <c r="B249" s="24" t="s">
        <v>47</v>
      </c>
      <c r="C249" s="3"/>
      <c r="D249" s="4"/>
      <c r="E249" s="69"/>
      <c r="F249" s="40"/>
      <c r="G249" s="40"/>
      <c r="H249" s="40"/>
      <c r="I249" s="62"/>
    </row>
    <row r="250" spans="1:9" ht="6" customHeight="1">
      <c r="A250" s="3"/>
      <c r="B250" s="3"/>
      <c r="C250" s="6"/>
      <c r="D250" s="85"/>
      <c r="E250" s="85"/>
      <c r="F250" s="86"/>
      <c r="G250" s="86"/>
      <c r="H250" s="86"/>
      <c r="I250" s="94"/>
    </row>
    <row r="251" spans="1:8" ht="6" customHeight="1">
      <c r="A251" s="3"/>
      <c r="B251" s="3"/>
      <c r="C251" s="3"/>
      <c r="D251" s="4"/>
      <c r="E251" s="4"/>
      <c r="F251" s="32"/>
      <c r="G251" s="32"/>
      <c r="H251" s="32"/>
    </row>
    <row r="252" spans="1:9" ht="12.75">
      <c r="A252" s="2" t="s">
        <v>110</v>
      </c>
      <c r="B252" s="3"/>
      <c r="C252" s="7">
        <f>+AVERAGE(C243:C251)</f>
        <v>8.666666666666666</v>
      </c>
      <c r="D252" s="71">
        <f aca="true" t="shared" si="16" ref="D252:I252">SUM(D243:D251)</f>
        <v>925.9</v>
      </c>
      <c r="E252" s="71">
        <f t="shared" si="16"/>
        <v>1403</v>
      </c>
      <c r="F252" s="87">
        <f t="shared" si="16"/>
        <v>4</v>
      </c>
      <c r="G252" s="87">
        <f t="shared" si="16"/>
        <v>6</v>
      </c>
      <c r="H252" s="87">
        <f t="shared" si="16"/>
        <v>6</v>
      </c>
      <c r="I252" s="93">
        <f t="shared" si="16"/>
        <v>7651.459999999999</v>
      </c>
    </row>
    <row r="254" spans="1:9" ht="15">
      <c r="A254" s="79" t="s">
        <v>19</v>
      </c>
      <c r="B254" s="80"/>
      <c r="C254" s="80"/>
      <c r="D254" s="81"/>
      <c r="E254" s="81"/>
      <c r="F254" s="82"/>
      <c r="G254" s="82"/>
      <c r="H254" s="82"/>
      <c r="I254" s="89"/>
    </row>
    <row r="255" spans="1:8" ht="9" customHeight="1">
      <c r="A255" s="3"/>
      <c r="B255" s="3"/>
      <c r="C255" s="3"/>
      <c r="D255" s="4"/>
      <c r="E255" s="4"/>
      <c r="F255" s="32"/>
      <c r="G255" s="32"/>
      <c r="H255" s="32"/>
    </row>
    <row r="256" spans="1:9" s="84" customFormat="1" ht="12.75">
      <c r="A256" s="2" t="s">
        <v>7</v>
      </c>
      <c r="B256" s="2" t="s">
        <v>1</v>
      </c>
      <c r="C256" s="2" t="s">
        <v>0</v>
      </c>
      <c r="D256" s="13" t="s">
        <v>50</v>
      </c>
      <c r="E256" s="13" t="s">
        <v>8</v>
      </c>
      <c r="F256" s="83" t="s">
        <v>111</v>
      </c>
      <c r="G256" s="83" t="s">
        <v>77</v>
      </c>
      <c r="H256" s="83" t="s">
        <v>78</v>
      </c>
      <c r="I256" s="91" t="s">
        <v>112</v>
      </c>
    </row>
    <row r="257" spans="1:9" ht="6" customHeight="1">
      <c r="A257" s="2"/>
      <c r="B257" s="2"/>
      <c r="C257" s="2"/>
      <c r="D257" s="13"/>
      <c r="E257" s="13"/>
      <c r="F257" s="27"/>
      <c r="G257" s="27"/>
      <c r="H257" s="27"/>
      <c r="I257" s="92"/>
    </row>
    <row r="258" spans="1:9" ht="12.75">
      <c r="A258" s="3">
        <v>2001</v>
      </c>
      <c r="B258" s="76" t="s">
        <v>19</v>
      </c>
      <c r="C258" s="3">
        <v>15</v>
      </c>
      <c r="D258" s="4">
        <v>50</v>
      </c>
      <c r="E258" s="69">
        <v>0</v>
      </c>
      <c r="F258" s="40" t="s">
        <v>113</v>
      </c>
      <c r="G258" s="40" t="s">
        <v>113</v>
      </c>
      <c r="H258" s="40" t="s">
        <v>113</v>
      </c>
      <c r="I258" s="41">
        <v>1148.8</v>
      </c>
    </row>
    <row r="259" spans="1:9" ht="12.75">
      <c r="A259" s="3">
        <v>2002</v>
      </c>
      <c r="B259" s="76" t="s">
        <v>19</v>
      </c>
      <c r="C259" s="3">
        <v>4</v>
      </c>
      <c r="D259" s="4">
        <v>75</v>
      </c>
      <c r="E259" s="69">
        <v>110</v>
      </c>
      <c r="F259" s="40">
        <v>1</v>
      </c>
      <c r="G259" s="40">
        <v>1</v>
      </c>
      <c r="H259" s="40">
        <v>1</v>
      </c>
      <c r="I259" s="62">
        <v>1415.26</v>
      </c>
    </row>
    <row r="260" spans="1:9" ht="12.75">
      <c r="A260" s="3">
        <v>2003</v>
      </c>
      <c r="B260" s="76" t="s">
        <v>19</v>
      </c>
      <c r="C260" s="3">
        <v>1</v>
      </c>
      <c r="D260" s="4">
        <v>381</v>
      </c>
      <c r="E260" s="69">
        <v>683</v>
      </c>
      <c r="F260" s="40">
        <v>3</v>
      </c>
      <c r="G260" s="40">
        <v>4</v>
      </c>
      <c r="H260" s="40">
        <v>0</v>
      </c>
      <c r="I260" s="62">
        <v>1447.55</v>
      </c>
    </row>
    <row r="261" spans="1:9" ht="12.75">
      <c r="A261" s="3">
        <v>2004</v>
      </c>
      <c r="B261" s="76" t="s">
        <v>19</v>
      </c>
      <c r="C261" s="3">
        <v>8</v>
      </c>
      <c r="D261" s="4">
        <v>234</v>
      </c>
      <c r="E261" s="69">
        <v>133</v>
      </c>
      <c r="F261" s="40">
        <v>2</v>
      </c>
      <c r="G261" s="40">
        <v>2</v>
      </c>
      <c r="H261" s="40">
        <v>2</v>
      </c>
      <c r="I261" s="62">
        <v>1246.89</v>
      </c>
    </row>
    <row r="262" spans="1:9" ht="12.75">
      <c r="A262" s="3">
        <v>2005</v>
      </c>
      <c r="B262" s="76" t="s">
        <v>19</v>
      </c>
      <c r="C262" s="3">
        <v>15</v>
      </c>
      <c r="D262" s="4">
        <v>256.2</v>
      </c>
      <c r="E262" s="69">
        <v>0</v>
      </c>
      <c r="F262" s="40">
        <v>0</v>
      </c>
      <c r="G262" s="40">
        <v>1</v>
      </c>
      <c r="H262" s="40">
        <v>2</v>
      </c>
      <c r="I262" s="62">
        <v>1106.87</v>
      </c>
    </row>
    <row r="263" spans="1:9" ht="12.75">
      <c r="A263" s="3">
        <v>2006</v>
      </c>
      <c r="B263" s="24" t="s">
        <v>19</v>
      </c>
      <c r="C263" s="3">
        <v>18</v>
      </c>
      <c r="D263" s="4">
        <v>158.8</v>
      </c>
      <c r="E263" s="69">
        <v>0</v>
      </c>
      <c r="F263" s="40">
        <v>0</v>
      </c>
      <c r="G263" s="40">
        <v>0</v>
      </c>
      <c r="H263" s="40">
        <v>0</v>
      </c>
      <c r="I263" s="62">
        <v>1076.88</v>
      </c>
    </row>
    <row r="264" spans="1:9" ht="12.75">
      <c r="A264" s="3">
        <v>2007</v>
      </c>
      <c r="B264" s="24" t="s">
        <v>19</v>
      </c>
      <c r="C264" s="3"/>
      <c r="D264" s="4"/>
      <c r="E264" s="69"/>
      <c r="F264" s="40"/>
      <c r="G264" s="40"/>
      <c r="H264" s="40"/>
      <c r="I264" s="62"/>
    </row>
    <row r="265" spans="1:9" ht="6" customHeight="1">
      <c r="A265" s="3"/>
      <c r="B265" s="3"/>
      <c r="C265" s="6"/>
      <c r="D265" s="85"/>
      <c r="E265" s="85"/>
      <c r="F265" s="86"/>
      <c r="G265" s="86"/>
      <c r="H265" s="86"/>
      <c r="I265" s="94"/>
    </row>
    <row r="266" spans="1:8" ht="6" customHeight="1">
      <c r="A266" s="3"/>
      <c r="B266" s="3"/>
      <c r="C266" s="3"/>
      <c r="D266" s="4"/>
      <c r="E266" s="4"/>
      <c r="F266" s="32"/>
      <c r="G266" s="32"/>
      <c r="H266" s="32"/>
    </row>
    <row r="267" spans="1:9" ht="12.75">
      <c r="A267" s="2" t="s">
        <v>110</v>
      </c>
      <c r="B267" s="3"/>
      <c r="C267" s="7">
        <f>+AVERAGE(C258:C266)</f>
        <v>10.166666666666666</v>
      </c>
      <c r="D267" s="71">
        <f aca="true" t="shared" si="17" ref="D267:I267">SUM(D258:D266)</f>
        <v>1155</v>
      </c>
      <c r="E267" s="71">
        <f t="shared" si="17"/>
        <v>926</v>
      </c>
      <c r="F267" s="87">
        <f t="shared" si="17"/>
        <v>6</v>
      </c>
      <c r="G267" s="87">
        <f t="shared" si="17"/>
        <v>8</v>
      </c>
      <c r="H267" s="87">
        <f t="shared" si="17"/>
        <v>5</v>
      </c>
      <c r="I267" s="93">
        <f t="shared" si="17"/>
        <v>7442.25</v>
      </c>
    </row>
    <row r="269" spans="1:9" ht="15">
      <c r="A269" s="79" t="s">
        <v>11</v>
      </c>
      <c r="B269" s="80"/>
      <c r="C269" s="80"/>
      <c r="D269" s="81"/>
      <c r="E269" s="81"/>
      <c r="F269" s="82"/>
      <c r="G269" s="82"/>
      <c r="H269" s="82"/>
      <c r="I269" s="89"/>
    </row>
    <row r="270" spans="1:8" ht="9" customHeight="1">
      <c r="A270" s="3"/>
      <c r="B270" s="3"/>
      <c r="C270" s="3"/>
      <c r="D270" s="4"/>
      <c r="E270" s="4"/>
      <c r="F270" s="32"/>
      <c r="G270" s="32"/>
      <c r="H270" s="32"/>
    </row>
    <row r="271" spans="1:9" s="84" customFormat="1" ht="12.75">
      <c r="A271" s="2" t="s">
        <v>7</v>
      </c>
      <c r="B271" s="2" t="s">
        <v>1</v>
      </c>
      <c r="C271" s="2" t="s">
        <v>0</v>
      </c>
      <c r="D271" s="13" t="s">
        <v>50</v>
      </c>
      <c r="E271" s="13" t="s">
        <v>8</v>
      </c>
      <c r="F271" s="83" t="s">
        <v>111</v>
      </c>
      <c r="G271" s="83" t="s">
        <v>77</v>
      </c>
      <c r="H271" s="83" t="s">
        <v>78</v>
      </c>
      <c r="I271" s="91" t="s">
        <v>112</v>
      </c>
    </row>
    <row r="272" spans="1:9" ht="6" customHeight="1">
      <c r="A272" s="2"/>
      <c r="B272" s="2"/>
      <c r="C272" s="2"/>
      <c r="D272" s="13"/>
      <c r="E272" s="13"/>
      <c r="F272" s="27"/>
      <c r="G272" s="27"/>
      <c r="H272" s="27"/>
      <c r="I272" s="92"/>
    </row>
    <row r="273" spans="1:9" ht="12.75">
      <c r="A273" s="3">
        <v>2001</v>
      </c>
      <c r="B273" s="76" t="s">
        <v>11</v>
      </c>
      <c r="C273" s="3">
        <v>10</v>
      </c>
      <c r="D273" s="4">
        <v>50</v>
      </c>
      <c r="E273" s="69">
        <v>0</v>
      </c>
      <c r="F273" s="40" t="s">
        <v>113</v>
      </c>
      <c r="G273" s="40" t="s">
        <v>113</v>
      </c>
      <c r="H273" s="40" t="s">
        <v>113</v>
      </c>
      <c r="I273" s="62">
        <v>1246.95</v>
      </c>
    </row>
    <row r="274" spans="1:9" ht="12.75">
      <c r="A274" s="3">
        <v>2002</v>
      </c>
      <c r="B274" s="76" t="s">
        <v>11</v>
      </c>
      <c r="C274" s="3">
        <v>1</v>
      </c>
      <c r="D274" s="4">
        <v>75</v>
      </c>
      <c r="E274" s="69">
        <v>335</v>
      </c>
      <c r="F274" s="40">
        <v>1</v>
      </c>
      <c r="G274" s="40">
        <v>3</v>
      </c>
      <c r="H274" s="40">
        <v>1</v>
      </c>
      <c r="I274" s="62">
        <v>1435.35</v>
      </c>
    </row>
    <row r="275" spans="1:9" ht="12.75">
      <c r="A275" s="3">
        <v>2003</v>
      </c>
      <c r="B275" s="76" t="s">
        <v>11</v>
      </c>
      <c r="C275" s="3">
        <v>4</v>
      </c>
      <c r="D275" s="4">
        <v>134.5</v>
      </c>
      <c r="E275" s="69">
        <v>146</v>
      </c>
      <c r="F275" s="40">
        <v>1</v>
      </c>
      <c r="G275" s="40">
        <v>2</v>
      </c>
      <c r="H275" s="40">
        <v>2</v>
      </c>
      <c r="I275" s="62">
        <v>1340.15</v>
      </c>
    </row>
    <row r="276" spans="1:9" ht="12.75">
      <c r="A276" s="3">
        <v>2004</v>
      </c>
      <c r="B276" s="76" t="s">
        <v>11</v>
      </c>
      <c r="C276" s="3">
        <v>5</v>
      </c>
      <c r="D276" s="4">
        <v>171.25</v>
      </c>
      <c r="E276" s="69">
        <v>217</v>
      </c>
      <c r="F276" s="40">
        <v>1</v>
      </c>
      <c r="G276" s="40">
        <v>1</v>
      </c>
      <c r="H276" s="40">
        <v>1</v>
      </c>
      <c r="I276" s="62">
        <v>1382.9</v>
      </c>
    </row>
    <row r="277" spans="1:9" ht="12.75">
      <c r="A277" s="3">
        <v>2005</v>
      </c>
      <c r="B277" s="76" t="s">
        <v>11</v>
      </c>
      <c r="C277" s="3">
        <v>13</v>
      </c>
      <c r="D277" s="4">
        <v>156.95</v>
      </c>
      <c r="E277" s="69">
        <v>0</v>
      </c>
      <c r="F277" s="40">
        <v>0</v>
      </c>
      <c r="G277" s="40">
        <v>2</v>
      </c>
      <c r="H277" s="40">
        <v>2</v>
      </c>
      <c r="I277" s="62">
        <v>1160.93</v>
      </c>
    </row>
    <row r="278" spans="1:9" ht="12.75">
      <c r="A278" s="3">
        <v>2006</v>
      </c>
      <c r="B278" s="24" t="s">
        <v>11</v>
      </c>
      <c r="C278" s="3">
        <v>14</v>
      </c>
      <c r="D278" s="4">
        <v>186.85</v>
      </c>
      <c r="E278" s="69">
        <v>80</v>
      </c>
      <c r="F278" s="40">
        <v>2</v>
      </c>
      <c r="G278" s="40">
        <v>0</v>
      </c>
      <c r="H278" s="40">
        <v>2</v>
      </c>
      <c r="I278" s="62">
        <v>1179.97</v>
      </c>
    </row>
    <row r="279" spans="1:9" ht="12.75">
      <c r="A279" s="3">
        <v>2007</v>
      </c>
      <c r="B279" s="24" t="s">
        <v>11</v>
      </c>
      <c r="C279" s="3"/>
      <c r="D279" s="4"/>
      <c r="E279" s="69"/>
      <c r="F279" s="40"/>
      <c r="G279" s="40"/>
      <c r="H279" s="40"/>
      <c r="I279" s="62"/>
    </row>
    <row r="280" spans="1:9" ht="6" customHeight="1">
      <c r="A280" s="3"/>
      <c r="B280" s="3"/>
      <c r="C280" s="6"/>
      <c r="D280" s="85"/>
      <c r="E280" s="85"/>
      <c r="F280" s="86"/>
      <c r="G280" s="86"/>
      <c r="H280" s="86"/>
      <c r="I280" s="94"/>
    </row>
    <row r="281" spans="1:8" ht="6" customHeight="1">
      <c r="A281" s="3"/>
      <c r="B281" s="3"/>
      <c r="C281" s="3"/>
      <c r="D281" s="4"/>
      <c r="E281" s="4"/>
      <c r="F281" s="32"/>
      <c r="G281" s="32"/>
      <c r="H281" s="32"/>
    </row>
    <row r="282" spans="1:9" ht="12.75">
      <c r="A282" s="2" t="s">
        <v>110</v>
      </c>
      <c r="B282" s="3"/>
      <c r="C282" s="7">
        <f>+AVERAGE(C273:C281)</f>
        <v>7.833333333333333</v>
      </c>
      <c r="D282" s="71">
        <f aca="true" t="shared" si="18" ref="D282:I282">SUM(D273:D281)</f>
        <v>774.5500000000001</v>
      </c>
      <c r="E282" s="71">
        <f t="shared" si="18"/>
        <v>778</v>
      </c>
      <c r="F282" s="87">
        <f t="shared" si="18"/>
        <v>5</v>
      </c>
      <c r="G282" s="87">
        <f t="shared" si="18"/>
        <v>8</v>
      </c>
      <c r="H282" s="87">
        <f t="shared" si="18"/>
        <v>8</v>
      </c>
      <c r="I282" s="93">
        <f t="shared" si="18"/>
        <v>7746.250000000001</v>
      </c>
    </row>
    <row r="284" spans="1:9" ht="15">
      <c r="A284" s="79" t="s">
        <v>12</v>
      </c>
      <c r="B284" s="80"/>
      <c r="C284" s="80"/>
      <c r="D284" s="81"/>
      <c r="E284" s="81"/>
      <c r="F284" s="82"/>
      <c r="G284" s="82"/>
      <c r="H284" s="82"/>
      <c r="I284" s="89"/>
    </row>
    <row r="285" spans="1:8" ht="9" customHeight="1">
      <c r="A285" s="3"/>
      <c r="B285" s="3"/>
      <c r="C285" s="3"/>
      <c r="D285" s="4"/>
      <c r="E285" s="4"/>
      <c r="F285" s="32"/>
      <c r="G285" s="32"/>
      <c r="H285" s="32"/>
    </row>
    <row r="286" spans="1:9" s="84" customFormat="1" ht="12.75">
      <c r="A286" s="2" t="s">
        <v>7</v>
      </c>
      <c r="B286" s="2" t="s">
        <v>1</v>
      </c>
      <c r="C286" s="2" t="s">
        <v>0</v>
      </c>
      <c r="D286" s="13" t="s">
        <v>50</v>
      </c>
      <c r="E286" s="13" t="s">
        <v>8</v>
      </c>
      <c r="F286" s="83" t="s">
        <v>111</v>
      </c>
      <c r="G286" s="83" t="s">
        <v>77</v>
      </c>
      <c r="H286" s="83" t="s">
        <v>78</v>
      </c>
      <c r="I286" s="91" t="s">
        <v>112</v>
      </c>
    </row>
    <row r="287" spans="1:9" ht="6" customHeight="1">
      <c r="A287" s="2"/>
      <c r="B287" s="2"/>
      <c r="C287" s="2"/>
      <c r="D287" s="13"/>
      <c r="E287" s="13"/>
      <c r="F287" s="27"/>
      <c r="G287" s="27"/>
      <c r="H287" s="27"/>
      <c r="I287" s="92"/>
    </row>
    <row r="288" spans="1:9" ht="12.75">
      <c r="A288" s="3">
        <v>2001</v>
      </c>
      <c r="B288" s="76" t="s">
        <v>12</v>
      </c>
      <c r="C288" s="3">
        <v>6</v>
      </c>
      <c r="D288" s="4">
        <v>50</v>
      </c>
      <c r="E288" s="69">
        <v>30</v>
      </c>
      <c r="F288" s="40" t="s">
        <v>113</v>
      </c>
      <c r="G288" s="40" t="s">
        <v>113</v>
      </c>
      <c r="H288" s="40" t="s">
        <v>113</v>
      </c>
      <c r="I288" s="41">
        <v>1334.45</v>
      </c>
    </row>
    <row r="289" spans="1:9" ht="12.75">
      <c r="A289" s="3">
        <v>2002</v>
      </c>
      <c r="B289" s="76" t="s">
        <v>12</v>
      </c>
      <c r="C289" s="3">
        <v>10</v>
      </c>
      <c r="D289" s="4">
        <v>75</v>
      </c>
      <c r="E289" s="69">
        <v>75</v>
      </c>
      <c r="F289" s="40">
        <v>3</v>
      </c>
      <c r="G289" s="40">
        <v>2</v>
      </c>
      <c r="H289" s="40">
        <v>2</v>
      </c>
      <c r="I289" s="62">
        <v>1306.71</v>
      </c>
    </row>
    <row r="290" spans="1:9" ht="12.75">
      <c r="A290" s="3">
        <v>2003</v>
      </c>
      <c r="B290" s="76" t="s">
        <v>12</v>
      </c>
      <c r="C290" s="3">
        <v>5</v>
      </c>
      <c r="D290" s="4">
        <v>180.5</v>
      </c>
      <c r="E290" s="69">
        <v>162</v>
      </c>
      <c r="F290" s="40">
        <v>1</v>
      </c>
      <c r="G290" s="40">
        <v>3</v>
      </c>
      <c r="H290" s="40">
        <v>1</v>
      </c>
      <c r="I290" s="62">
        <v>1311.42</v>
      </c>
    </row>
    <row r="291" spans="1:9" ht="12.75">
      <c r="A291" s="3">
        <v>2004</v>
      </c>
      <c r="B291" s="76" t="s">
        <v>12</v>
      </c>
      <c r="C291" s="3">
        <v>4</v>
      </c>
      <c r="D291" s="4">
        <v>176.75</v>
      </c>
      <c r="E291" s="69">
        <v>282</v>
      </c>
      <c r="F291" s="40">
        <v>1</v>
      </c>
      <c r="G291" s="40">
        <v>1</v>
      </c>
      <c r="H291" s="40">
        <v>1</v>
      </c>
      <c r="I291" s="62">
        <v>1406.55</v>
      </c>
    </row>
    <row r="292" spans="1:9" ht="12.75">
      <c r="A292" s="3">
        <v>2005</v>
      </c>
      <c r="B292" s="76" t="s">
        <v>12</v>
      </c>
      <c r="C292" s="3">
        <v>1</v>
      </c>
      <c r="D292" s="4">
        <v>226.7</v>
      </c>
      <c r="E292" s="69">
        <v>861</v>
      </c>
      <c r="F292" s="40">
        <v>2</v>
      </c>
      <c r="G292" s="40">
        <v>3</v>
      </c>
      <c r="H292" s="40">
        <v>1</v>
      </c>
      <c r="I292" s="62">
        <v>1471.24</v>
      </c>
    </row>
    <row r="293" spans="1:9" ht="12.75">
      <c r="A293" s="3">
        <v>2006</v>
      </c>
      <c r="B293" s="24" t="s">
        <v>12</v>
      </c>
      <c r="C293" s="3">
        <v>4</v>
      </c>
      <c r="D293" s="4">
        <v>166.1</v>
      </c>
      <c r="E293" s="69">
        <v>309</v>
      </c>
      <c r="F293" s="40">
        <v>2</v>
      </c>
      <c r="G293" s="40">
        <v>1</v>
      </c>
      <c r="H293" s="40">
        <v>1</v>
      </c>
      <c r="I293" s="62">
        <v>1355.91</v>
      </c>
    </row>
    <row r="294" spans="1:9" ht="12.75">
      <c r="A294" s="3">
        <v>2007</v>
      </c>
      <c r="B294" s="24" t="s">
        <v>12</v>
      </c>
      <c r="C294" s="3">
        <v>2</v>
      </c>
      <c r="D294" s="4"/>
      <c r="E294" s="69"/>
      <c r="F294" s="40"/>
      <c r="G294" s="40"/>
      <c r="H294" s="40"/>
      <c r="I294" s="62"/>
    </row>
    <row r="295" spans="1:9" ht="6" customHeight="1">
      <c r="A295" s="3"/>
      <c r="B295" s="3"/>
      <c r="C295" s="6"/>
      <c r="D295" s="85"/>
      <c r="E295" s="85"/>
      <c r="F295" s="86"/>
      <c r="G295" s="86"/>
      <c r="H295" s="86"/>
      <c r="I295" s="94"/>
    </row>
    <row r="296" spans="1:8" ht="6" customHeight="1">
      <c r="A296" s="3"/>
      <c r="B296" s="3"/>
      <c r="C296" s="3"/>
      <c r="D296" s="4"/>
      <c r="E296" s="4"/>
      <c r="F296" s="32"/>
      <c r="G296" s="32"/>
      <c r="H296" s="32"/>
    </row>
    <row r="297" spans="1:9" ht="12.75">
      <c r="A297" s="2" t="s">
        <v>110</v>
      </c>
      <c r="B297" s="3"/>
      <c r="C297" s="7">
        <f>+AVERAGE(C288:C296)</f>
        <v>4.571428571428571</v>
      </c>
      <c r="D297" s="71">
        <f aca="true" t="shared" si="19" ref="D297:I297">SUM(D288:D296)</f>
        <v>875.0500000000001</v>
      </c>
      <c r="E297" s="71">
        <f t="shared" si="19"/>
        <v>1719</v>
      </c>
      <c r="F297" s="87">
        <f t="shared" si="19"/>
        <v>9</v>
      </c>
      <c r="G297" s="87">
        <f t="shared" si="19"/>
        <v>10</v>
      </c>
      <c r="H297" s="87">
        <f t="shared" si="19"/>
        <v>6</v>
      </c>
      <c r="I297" s="93">
        <f t="shared" si="19"/>
        <v>8186.28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B5" sqref="B5"/>
    </sheetView>
  </sheetViews>
  <sheetFormatPr defaultColWidth="9.140625" defaultRowHeight="12.75"/>
  <cols>
    <col min="1" max="1" width="16.7109375" style="0" customWidth="1"/>
    <col min="2" max="2" width="6.7109375" style="3" customWidth="1"/>
  </cols>
  <sheetData>
    <row r="1" spans="7:17" ht="12.75">
      <c r="G1" s="97" t="s">
        <v>103</v>
      </c>
      <c r="H1" s="97"/>
      <c r="I1" s="97"/>
      <c r="J1" s="97" t="s">
        <v>104</v>
      </c>
      <c r="K1" s="97"/>
      <c r="L1" s="97"/>
      <c r="M1" s="97" t="s">
        <v>105</v>
      </c>
      <c r="N1" s="97"/>
      <c r="O1" s="97"/>
      <c r="P1" s="97" t="s">
        <v>106</v>
      </c>
      <c r="Q1" s="97"/>
    </row>
    <row r="2" spans="2:17" s="14" customFormat="1" ht="12.75">
      <c r="B2" s="78" t="s">
        <v>96</v>
      </c>
      <c r="C2" s="78" t="s">
        <v>100</v>
      </c>
      <c r="D2" s="78" t="s">
        <v>101</v>
      </c>
      <c r="E2" s="78" t="s">
        <v>102</v>
      </c>
      <c r="F2" s="78" t="s">
        <v>109</v>
      </c>
      <c r="G2" s="78" t="s">
        <v>99</v>
      </c>
      <c r="H2" s="78" t="s">
        <v>97</v>
      </c>
      <c r="I2" s="78" t="s">
        <v>98</v>
      </c>
      <c r="J2" s="78" t="s">
        <v>99</v>
      </c>
      <c r="K2" s="78" t="s">
        <v>97</v>
      </c>
      <c r="L2" s="78" t="s">
        <v>98</v>
      </c>
      <c r="M2" s="78" t="s">
        <v>99</v>
      </c>
      <c r="N2" s="78" t="s">
        <v>97</v>
      </c>
      <c r="O2" s="78" t="s">
        <v>98</v>
      </c>
      <c r="P2" s="78" t="s">
        <v>108</v>
      </c>
      <c r="Q2" s="78" t="s">
        <v>107</v>
      </c>
    </row>
    <row r="3" ht="7.5" customHeight="1"/>
    <row r="4" spans="1:3" ht="12.75">
      <c r="A4" s="76" t="s">
        <v>19</v>
      </c>
      <c r="B4" s="3">
        <f>COUNTIF('Owner Data'!$B$4:$B$101,A4)</f>
        <v>5</v>
      </c>
      <c r="C4" s="12">
        <f>+SUMIF('Owner Data'!$B$4:$B$126,A4,'Owner Data'!D12:D109)</f>
        <v>567.3499999999999</v>
      </c>
    </row>
    <row r="5" spans="1:3" ht="12.75">
      <c r="A5" s="76" t="s">
        <v>47</v>
      </c>
      <c r="B5" s="3">
        <f>COUNTIF('Owner Data'!$B$4:$B$101,A5)</f>
        <v>5</v>
      </c>
      <c r="C5" s="12">
        <f>+SUMIF('Owner Data'!B11:B108,A5,'Owner Data'!D11:D108)</f>
        <v>711.3</v>
      </c>
    </row>
    <row r="6" spans="1:3" ht="12.75">
      <c r="A6" s="76" t="s">
        <v>87</v>
      </c>
      <c r="B6" s="3">
        <f>COUNTIF('Owner Data'!$B$4:$B$101,A6)</f>
        <v>3</v>
      </c>
      <c r="C6" s="12">
        <f>+SUMIF('Owner Data'!B22:B118,A6,'Owner Data'!D22:D118)</f>
        <v>808.95</v>
      </c>
    </row>
    <row r="7" spans="1:3" ht="12.75">
      <c r="A7" t="s">
        <v>43</v>
      </c>
      <c r="B7" s="3">
        <f>COUNTIF('Owner Data'!$B$4:$B$101,A7)</f>
        <v>5</v>
      </c>
      <c r="C7" s="12">
        <f>+SUMIF('Owner Data'!B4:B101,A7,'Owner Data'!D4:D101)</f>
        <v>904.2</v>
      </c>
    </row>
    <row r="8" spans="1:3" ht="12.75">
      <c r="A8" s="76" t="s">
        <v>86</v>
      </c>
      <c r="B8" s="3">
        <f>COUNTIF('Owner Data'!$B$4:$B$101,A8)</f>
        <v>3</v>
      </c>
      <c r="C8" s="12">
        <f>+SUMIF('Owner Data'!B18:B114,A8,'Owner Data'!D18:D114)</f>
        <v>641.45</v>
      </c>
    </row>
    <row r="9" spans="1:3" ht="12.75">
      <c r="A9" s="76" t="s">
        <v>12</v>
      </c>
      <c r="B9" s="3">
        <f>COUNTIF('Owner Data'!$B$4:$B$101,A9)</f>
        <v>5</v>
      </c>
      <c r="C9" s="12">
        <f>+SUMIF('Owner Data'!B14:B111,A9,'Owner Data'!D14:D111)</f>
        <v>708.95</v>
      </c>
    </row>
    <row r="10" spans="1:3" ht="12.75">
      <c r="A10" t="s">
        <v>6</v>
      </c>
      <c r="B10" s="3">
        <f>COUNTIF('Owner Data'!$B$4:$B$101,A10)</f>
        <v>5</v>
      </c>
      <c r="C10" s="12">
        <f>+SUMIF('Owner Data'!B5:B102,A10,'Owner Data'!D5:D102)</f>
        <v>619.95</v>
      </c>
    </row>
    <row r="11" spans="1:3" ht="12.75">
      <c r="A11" s="76" t="s">
        <v>44</v>
      </c>
      <c r="B11" s="3">
        <f>COUNTIF('Owner Data'!$B$4:$B$101,A11)</f>
        <v>5</v>
      </c>
      <c r="C11" s="12">
        <f>+SUMIF('Owner Data'!B6:B103,A11,'Owner Data'!D6:D103)</f>
        <v>476.95</v>
      </c>
    </row>
    <row r="12" spans="1:3" ht="12.75">
      <c r="A12" s="76" t="s">
        <v>9</v>
      </c>
      <c r="B12" s="3">
        <f>COUNTIF('Owner Data'!$B$4:$B$101,A12)</f>
        <v>5</v>
      </c>
      <c r="C12" s="12">
        <f>+SUMIF('Owner Data'!B10:B107,A12,'Owner Data'!D10:D107)</f>
        <v>579.65</v>
      </c>
    </row>
    <row r="13" spans="1:3" ht="12.75">
      <c r="A13" s="76" t="s">
        <v>11</v>
      </c>
      <c r="B13" s="3">
        <f>COUNTIF('Owner Data'!$B$4:$B$101,A13)</f>
        <v>5</v>
      </c>
      <c r="C13" s="12">
        <f>+SUMIF('Owner Data'!B13:B110,A13,'Owner Data'!D13:D110)</f>
        <v>156.95</v>
      </c>
    </row>
    <row r="14" spans="1:3" ht="12.75">
      <c r="A14" s="76" t="s">
        <v>81</v>
      </c>
      <c r="B14" s="3">
        <f>COUNTIF('Owner Data'!$B$4:$B$101,A14)</f>
        <v>4</v>
      </c>
      <c r="C14" s="12">
        <f>+SUMIF('Owner Data'!B15:B112,A14,'Owner Data'!D15:D112)</f>
        <v>600.95</v>
      </c>
    </row>
    <row r="15" spans="1:3" ht="12.75">
      <c r="A15" s="76" t="s">
        <v>17</v>
      </c>
      <c r="B15" s="3">
        <f>COUNTIF('Owner Data'!$B$4:$B$101,A15)</f>
        <v>5</v>
      </c>
      <c r="C15" s="12">
        <f>+SUMIF('Owner Data'!B7:B104,A15,'Owner Data'!D7:D104)</f>
        <v>558.25</v>
      </c>
    </row>
    <row r="16" spans="1:3" ht="12.75">
      <c r="A16" s="76" t="s">
        <v>15</v>
      </c>
      <c r="B16" s="3">
        <f>COUNTIF('Owner Data'!$B$4:$B$101,A16)</f>
        <v>5</v>
      </c>
      <c r="C16" s="12">
        <f>+SUMIF('Owner Data'!B8:B105,A16,'Owner Data'!D8:D105)</f>
        <v>543.9</v>
      </c>
    </row>
    <row r="17" spans="1:3" ht="12.75">
      <c r="A17" s="76" t="s">
        <v>16</v>
      </c>
      <c r="B17" s="3">
        <f>COUNTIF('Owner Data'!$B$4:$B$101,A17)</f>
        <v>5</v>
      </c>
      <c r="C17" s="12">
        <f>+SUMIF('Owner Data'!B9:B106,A17,'Owner Data'!D9:D106)</f>
        <v>532.95</v>
      </c>
    </row>
    <row r="18" spans="1:3" ht="12.75">
      <c r="A18" s="76" t="s">
        <v>90</v>
      </c>
      <c r="B18" s="3">
        <f>COUNTIF('Owner Data'!$B$4:$B$101,A18)</f>
        <v>3</v>
      </c>
      <c r="C18" s="12">
        <f>+SUMIF('Owner Data'!B19:B115,A18,'Owner Data'!D19:D115)</f>
        <v>632.7</v>
      </c>
    </row>
    <row r="19" spans="1:3" ht="12.75">
      <c r="A19" s="76" t="s">
        <v>89</v>
      </c>
      <c r="B19" s="3">
        <f>COUNTIF('Owner Data'!$B$4:$B$101,A19)</f>
        <v>3</v>
      </c>
      <c r="C19" s="12">
        <f>+SUMIF('Owner Data'!B20:B116,A19,'Owner Data'!D20:D116)</f>
        <v>414.09999999999997</v>
      </c>
    </row>
    <row r="20" spans="1:3" ht="12.75">
      <c r="A20" s="76" t="s">
        <v>14</v>
      </c>
      <c r="B20" s="3">
        <f>COUNTIF('Owner Data'!$B$4:$B$101,A20)</f>
        <v>3</v>
      </c>
      <c r="C20" s="12">
        <f>+SUMIF('Owner Data'!B21:B117,A20,'Owner Data'!D21:D117)</f>
        <v>241.4</v>
      </c>
    </row>
    <row r="21" spans="1:3" ht="12.75">
      <c r="A21" s="76" t="s">
        <v>93</v>
      </c>
      <c r="B21" s="3">
        <f>COUNTIF('Owner Data'!$B$4:$B$101,A21)</f>
        <v>1</v>
      </c>
      <c r="C21" s="12">
        <f>+SUMIF('Owner Data'!B33:B129,A21,'Owner Data'!D33:D129)</f>
        <v>236.5</v>
      </c>
    </row>
    <row r="22" spans="1:3" ht="12.75">
      <c r="A22" s="76" t="s">
        <v>92</v>
      </c>
      <c r="B22" s="3">
        <f>COUNTIF('Owner Data'!$B$4:$B$101,A22)</f>
        <v>2</v>
      </c>
      <c r="C22" s="12">
        <f>+SUMIF('Owner Data'!B25:B121,A22,'Owner Data'!D25:D121)</f>
        <v>320.45</v>
      </c>
    </row>
    <row r="23" spans="1:3" ht="12.75">
      <c r="A23" s="76" t="s">
        <v>83</v>
      </c>
      <c r="B23" s="3">
        <f>COUNTIF('Owner Data'!$B$4:$B$101,A23)</f>
        <v>2</v>
      </c>
      <c r="C23" s="12">
        <f>+SUMIF('Owner Data'!B26:B122,A23,'Owner Data'!D26:D122)</f>
        <v>163.65</v>
      </c>
    </row>
    <row r="24" spans="1:3" ht="12.75">
      <c r="A24" s="76" t="s">
        <v>95</v>
      </c>
      <c r="B24" s="3">
        <f>COUNTIF('Owner Data'!$B$4:$B$101,A24)</f>
        <v>2</v>
      </c>
      <c r="C24" s="12">
        <f>+SUMIF('Owner Data'!B28:B124,A24,'Owner Data'!D28:D124)</f>
        <v>153.95</v>
      </c>
    </row>
    <row r="25" spans="1:3" ht="12.75">
      <c r="A25" s="76" t="s">
        <v>10</v>
      </c>
      <c r="B25" s="3">
        <f>COUNTIF('Owner Data'!$B$4:$B$101,A25)</f>
        <v>2</v>
      </c>
      <c r="C25" s="12">
        <f>+SUMIF('Owner Data'!B24:B120,A25,'Owner Data'!D24:D120)</f>
        <v>125</v>
      </c>
    </row>
    <row r="26" spans="1:3" ht="12.75">
      <c r="A26" s="76" t="s">
        <v>20</v>
      </c>
      <c r="B26" s="3">
        <f>COUNTIF('Owner Data'!$B$4:$B$101,A26)</f>
        <v>2</v>
      </c>
      <c r="C26" s="12">
        <f>+SUMIF('Owner Data'!B27:B123,A26,'Owner Data'!D27:D123)</f>
        <v>125</v>
      </c>
    </row>
    <row r="27" spans="1:3" ht="12.75">
      <c r="A27" s="76" t="s">
        <v>18</v>
      </c>
      <c r="B27" s="3">
        <f>COUNTIF('Owner Data'!$B$4:$B$101,A27)</f>
        <v>2</v>
      </c>
      <c r="C27" s="12">
        <f>+SUMIF('Owner Data'!B29:B125,A27,'Owner Data'!D29:D125)</f>
        <v>125</v>
      </c>
    </row>
    <row r="28" spans="1:3" ht="12.75">
      <c r="A28" s="76" t="s">
        <v>48</v>
      </c>
      <c r="B28" s="3">
        <f>COUNTIF('Owner Data'!$B$4:$B$101,A28)</f>
        <v>2</v>
      </c>
      <c r="C28" s="12">
        <f>+SUMIF('Owner Data'!B30:B126,A28,'Owner Data'!D30:D126)</f>
        <v>0</v>
      </c>
    </row>
    <row r="29" spans="1:3" ht="12.75">
      <c r="A29" s="76" t="s">
        <v>82</v>
      </c>
      <c r="B29" s="3">
        <f>COUNTIF('Owner Data'!$B$4:$B$101,A29)</f>
        <v>1</v>
      </c>
      <c r="C29" s="12">
        <f>+SUMIF('Owner Data'!B34:B130,A29,'Owner Data'!D34:D130)</f>
        <v>75</v>
      </c>
    </row>
    <row r="30" spans="1:3" ht="12.75">
      <c r="A30" s="76" t="s">
        <v>88</v>
      </c>
      <c r="B30" s="3">
        <f>COUNTIF('Owner Data'!$B$4:$B$101,A30)</f>
        <v>3</v>
      </c>
      <c r="C30" s="12">
        <f>+SUMIF('Owner Data'!B16:B113,A30,'Owner Data'!D16:D113)</f>
        <v>511.55</v>
      </c>
    </row>
    <row r="31" spans="1:3" ht="12.75">
      <c r="A31" s="76" t="s">
        <v>91</v>
      </c>
      <c r="B31" s="3">
        <f>COUNTIF('Owner Data'!$B$4:$B$101,A31)</f>
        <v>2</v>
      </c>
      <c r="C31" s="12">
        <f>+SUMIF('Owner Data'!B23:B119,A31,'Owner Data'!D23:D119)</f>
        <v>244.4</v>
      </c>
    </row>
    <row r="32" spans="1:3" ht="12.75">
      <c r="A32" s="76" t="s">
        <v>46</v>
      </c>
      <c r="B32" s="3">
        <f>COUNTIF('Owner Data'!$B$4:$B$101,A32)</f>
        <v>1</v>
      </c>
      <c r="C32" s="12">
        <f>+SUMIF('Owner Data'!B31:B127,A32,'Owner Data'!D31:D127)</f>
        <v>0</v>
      </c>
    </row>
    <row r="33" spans="1:3" ht="12.75">
      <c r="A33" s="76" t="s">
        <v>45</v>
      </c>
      <c r="B33" s="3">
        <f>COUNTIF('Owner Data'!$B$4:$B$101,A33)</f>
        <v>1</v>
      </c>
      <c r="C33" s="12">
        <f>+SUMIF('Owner Data'!B32:B128,A33,'Owner Data'!D32:D128)</f>
        <v>50</v>
      </c>
    </row>
    <row r="34" ht="12.75">
      <c r="A34" s="76"/>
    </row>
    <row r="35" ht="12.75">
      <c r="A35" s="76"/>
    </row>
    <row r="36" ht="12.75">
      <c r="A36" s="76"/>
    </row>
    <row r="37" ht="12.75">
      <c r="A37" s="76"/>
    </row>
    <row r="38" ht="12.75">
      <c r="A38" s="76"/>
    </row>
    <row r="39" ht="12.75">
      <c r="A39" s="76"/>
    </row>
    <row r="40" ht="12.75">
      <c r="A40" s="76"/>
    </row>
    <row r="41" ht="12.75">
      <c r="A41" s="76"/>
    </row>
    <row r="42" ht="12.75">
      <c r="A42" s="76"/>
    </row>
    <row r="43" ht="12.75">
      <c r="A43" s="76"/>
    </row>
    <row r="44" ht="12.75">
      <c r="A44" s="76"/>
    </row>
    <row r="45" ht="12.75">
      <c r="A45" s="76"/>
    </row>
    <row r="46" ht="12.75">
      <c r="A46" s="76"/>
    </row>
    <row r="47" ht="12.75">
      <c r="A47" s="76"/>
    </row>
  </sheetData>
  <mergeCells count="4">
    <mergeCell ref="G1:I1"/>
    <mergeCell ref="J1:L1"/>
    <mergeCell ref="M1:O1"/>
    <mergeCell ref="P1:Q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1"/>
  <sheetViews>
    <sheetView workbookViewId="0" topLeftCell="A1">
      <pane ySplit="2" topLeftCell="BM74" activePane="bottomLeft" state="frozen"/>
      <selection pane="topLeft" activeCell="A1" sqref="A1"/>
      <selection pane="bottomLeft" activeCell="AG47" sqref="AG47"/>
    </sheetView>
  </sheetViews>
  <sheetFormatPr defaultColWidth="9.140625" defaultRowHeight="12.75"/>
  <cols>
    <col min="1" max="1" width="7.8515625" style="3" customWidth="1"/>
    <col min="2" max="2" width="15.7109375" style="76" customWidth="1"/>
    <col min="3" max="3" width="6.7109375" style="3" customWidth="1"/>
    <col min="4" max="4" width="7.7109375" style="4" customWidth="1"/>
    <col min="5" max="5" width="8.7109375" style="69" customWidth="1"/>
    <col min="6" max="6" width="5.7109375" style="34" customWidth="1"/>
    <col min="7" max="8" width="4.7109375" style="34" customWidth="1"/>
    <col min="9" max="9" width="7.7109375" style="8" hidden="1" customWidth="1"/>
    <col min="10" max="11" width="4.7109375" style="8" hidden="1" customWidth="1"/>
    <col min="12" max="12" width="6.7109375" style="8" hidden="1" customWidth="1"/>
    <col min="13" max="13" width="4.7109375" style="8" hidden="1" customWidth="1"/>
    <col min="14" max="14" width="7.7109375" style="8" hidden="1" customWidth="1"/>
    <col min="15" max="15" width="4.7109375" style="8" hidden="1" customWidth="1"/>
    <col min="16" max="16" width="6.7109375" style="8" hidden="1" customWidth="1"/>
    <col min="17" max="19" width="4.7109375" style="8" hidden="1" customWidth="1"/>
    <col min="20" max="20" width="6.7109375" style="45" hidden="1" customWidth="1"/>
    <col min="21" max="21" width="5.7109375" style="45" hidden="1" customWidth="1"/>
    <col min="22" max="22" width="5.7109375" style="55" hidden="1" customWidth="1"/>
    <col min="23" max="26" width="4.7109375" style="45" hidden="1" customWidth="1"/>
    <col min="27" max="29" width="5.7109375" style="45" hidden="1" customWidth="1"/>
    <col min="30" max="32" width="8.7109375" style="41" hidden="1" customWidth="1"/>
    <col min="33" max="33" width="9.7109375" style="41" customWidth="1"/>
  </cols>
  <sheetData>
    <row r="1" spans="6:21" ht="12.75" customHeight="1">
      <c r="F1" s="37"/>
      <c r="G1" s="98" t="s">
        <v>79</v>
      </c>
      <c r="H1" s="98"/>
      <c r="I1" s="100" t="s">
        <v>25</v>
      </c>
      <c r="J1" s="100"/>
      <c r="K1" s="100"/>
      <c r="L1" s="100" t="s">
        <v>26</v>
      </c>
      <c r="M1" s="100"/>
      <c r="N1" s="100" t="s">
        <v>30</v>
      </c>
      <c r="O1" s="100"/>
      <c r="P1" s="100" t="s">
        <v>31</v>
      </c>
      <c r="Q1" s="100"/>
      <c r="T1" s="99" t="s">
        <v>66</v>
      </c>
      <c r="U1" s="99"/>
    </row>
    <row r="2" spans="1:33" s="3" customFormat="1" ht="12.75">
      <c r="A2" s="2" t="s">
        <v>7</v>
      </c>
      <c r="B2" s="77" t="s">
        <v>1</v>
      </c>
      <c r="C2" s="2" t="s">
        <v>0</v>
      </c>
      <c r="D2" s="13" t="s">
        <v>50</v>
      </c>
      <c r="E2" s="68" t="s">
        <v>8</v>
      </c>
      <c r="F2" s="39" t="s">
        <v>80</v>
      </c>
      <c r="G2" s="39" t="s">
        <v>77</v>
      </c>
      <c r="H2" s="39" t="s">
        <v>78</v>
      </c>
      <c r="I2" s="27" t="s">
        <v>27</v>
      </c>
      <c r="J2" s="26" t="s">
        <v>29</v>
      </c>
      <c r="K2" s="27" t="s">
        <v>28</v>
      </c>
      <c r="L2" s="27" t="s">
        <v>27</v>
      </c>
      <c r="M2" s="27" t="s">
        <v>29</v>
      </c>
      <c r="N2" s="27" t="s">
        <v>27</v>
      </c>
      <c r="O2" s="27" t="s">
        <v>29</v>
      </c>
      <c r="P2" s="27" t="s">
        <v>27</v>
      </c>
      <c r="Q2" s="27" t="s">
        <v>29</v>
      </c>
      <c r="R2" s="27" t="s">
        <v>32</v>
      </c>
      <c r="S2" s="27" t="s">
        <v>33</v>
      </c>
      <c r="T2" s="44" t="s">
        <v>34</v>
      </c>
      <c r="U2" s="44" t="s">
        <v>49</v>
      </c>
      <c r="V2" s="56" t="s">
        <v>35</v>
      </c>
      <c r="W2" s="46" t="s">
        <v>28</v>
      </c>
      <c r="X2" s="47" t="s">
        <v>36</v>
      </c>
      <c r="Y2" s="47" t="s">
        <v>29</v>
      </c>
      <c r="Z2" s="47" t="s">
        <v>37</v>
      </c>
      <c r="AA2" s="47" t="s">
        <v>38</v>
      </c>
      <c r="AB2" s="47" t="s">
        <v>39</v>
      </c>
      <c r="AC2" s="47" t="s">
        <v>40</v>
      </c>
      <c r="AD2" s="42" t="s">
        <v>41</v>
      </c>
      <c r="AE2" s="42" t="s">
        <v>42</v>
      </c>
      <c r="AF2" s="42" t="s">
        <v>72</v>
      </c>
      <c r="AG2" s="42" t="s">
        <v>21</v>
      </c>
    </row>
    <row r="3" spans="1:29" ht="6" customHeight="1">
      <c r="A3" s="2"/>
      <c r="B3" s="77"/>
      <c r="C3" s="2"/>
      <c r="D3" s="13"/>
      <c r="E3" s="67"/>
      <c r="F3" s="38"/>
      <c r="G3" s="38"/>
      <c r="H3" s="38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48"/>
      <c r="U3" s="49"/>
      <c r="V3" s="57"/>
      <c r="W3" s="50"/>
      <c r="X3" s="50"/>
      <c r="Y3" s="50"/>
      <c r="Z3" s="50"/>
      <c r="AA3" s="50"/>
      <c r="AB3" s="50"/>
      <c r="AC3" s="50"/>
    </row>
    <row r="4" spans="1:33" ht="12.75">
      <c r="A4" s="3">
        <v>2001</v>
      </c>
      <c r="B4" s="76" t="s">
        <v>44</v>
      </c>
      <c r="C4" s="3">
        <v>8</v>
      </c>
      <c r="D4" s="4">
        <v>50</v>
      </c>
      <c r="E4" s="69">
        <v>0</v>
      </c>
      <c r="F4" s="40" t="s">
        <v>113</v>
      </c>
      <c r="G4" s="40" t="s">
        <v>113</v>
      </c>
      <c r="H4" s="40" t="s">
        <v>113</v>
      </c>
      <c r="I4" s="9">
        <v>3487</v>
      </c>
      <c r="J4" s="5">
        <v>16</v>
      </c>
      <c r="K4" s="5">
        <v>18</v>
      </c>
      <c r="L4" s="31">
        <v>2849</v>
      </c>
      <c r="M4" s="31">
        <v>21</v>
      </c>
      <c r="N4" s="5">
        <v>4064</v>
      </c>
      <c r="O4" s="5">
        <v>23</v>
      </c>
      <c r="P4" s="5">
        <v>20</v>
      </c>
      <c r="Q4" s="5">
        <v>0</v>
      </c>
      <c r="R4" s="5">
        <v>0</v>
      </c>
      <c r="S4" s="5">
        <v>11</v>
      </c>
      <c r="T4" s="51">
        <v>354</v>
      </c>
      <c r="U4" s="51">
        <v>95</v>
      </c>
      <c r="V4" s="55">
        <v>39.5</v>
      </c>
      <c r="W4" s="45">
        <v>6</v>
      </c>
      <c r="X4" s="45">
        <v>10</v>
      </c>
      <c r="Y4" s="45">
        <v>1</v>
      </c>
      <c r="Z4" s="45">
        <v>0</v>
      </c>
      <c r="AA4" s="54">
        <v>59</v>
      </c>
      <c r="AB4" s="45">
        <v>27</v>
      </c>
      <c r="AC4" s="45">
        <v>28</v>
      </c>
      <c r="AD4" s="41">
        <v>717.39</v>
      </c>
      <c r="AE4" s="41">
        <v>487.75</v>
      </c>
      <c r="AF4" s="41">
        <v>109.5</v>
      </c>
      <c r="AG4" s="41">
        <v>1314.64</v>
      </c>
    </row>
    <row r="5" spans="1:33" ht="12.75">
      <c r="A5" s="3">
        <v>2002</v>
      </c>
      <c r="B5" s="76" t="s">
        <v>44</v>
      </c>
      <c r="C5" s="3">
        <v>6</v>
      </c>
      <c r="D5" s="4">
        <v>75</v>
      </c>
      <c r="E5" s="69">
        <v>75</v>
      </c>
      <c r="F5" s="40">
        <v>1</v>
      </c>
      <c r="G5" s="40">
        <v>3</v>
      </c>
      <c r="H5" s="40">
        <v>1</v>
      </c>
      <c r="I5" s="9">
        <v>3176</v>
      </c>
      <c r="J5" s="5">
        <v>17</v>
      </c>
      <c r="K5" s="5">
        <v>9</v>
      </c>
      <c r="L5" s="5">
        <v>2600</v>
      </c>
      <c r="M5" s="5">
        <v>19</v>
      </c>
      <c r="N5" s="5">
        <v>3826</v>
      </c>
      <c r="O5" s="5">
        <v>25</v>
      </c>
      <c r="P5" s="5">
        <v>538</v>
      </c>
      <c r="Q5" s="5">
        <v>2</v>
      </c>
      <c r="R5" s="5">
        <v>1</v>
      </c>
      <c r="S5" s="5">
        <v>11</v>
      </c>
      <c r="T5" s="51">
        <v>352</v>
      </c>
      <c r="U5" s="51">
        <v>117</v>
      </c>
      <c r="V5" s="63">
        <v>33</v>
      </c>
      <c r="W5" s="45">
        <v>16</v>
      </c>
      <c r="X5" s="45">
        <v>3</v>
      </c>
      <c r="Y5" s="45">
        <v>2</v>
      </c>
      <c r="Z5" s="64">
        <v>0</v>
      </c>
      <c r="AA5" s="64">
        <v>41</v>
      </c>
      <c r="AB5" s="64">
        <v>29</v>
      </c>
      <c r="AC5" s="64">
        <v>47</v>
      </c>
      <c r="AD5" s="62">
        <v>712.82</v>
      </c>
      <c r="AE5" s="62">
        <v>460.25</v>
      </c>
      <c r="AF5" s="62">
        <v>159.47</v>
      </c>
      <c r="AG5" s="62">
        <v>1332.54</v>
      </c>
    </row>
    <row r="6" spans="1:33" ht="12.75">
      <c r="A6" s="3">
        <v>2003</v>
      </c>
      <c r="B6" s="76" t="s">
        <v>44</v>
      </c>
      <c r="C6" s="3">
        <v>19</v>
      </c>
      <c r="D6" s="4">
        <v>157.5</v>
      </c>
      <c r="E6" s="69">
        <v>0</v>
      </c>
      <c r="F6" s="40">
        <v>0</v>
      </c>
      <c r="G6" s="40">
        <v>0</v>
      </c>
      <c r="H6" s="40">
        <v>0</v>
      </c>
      <c r="I6" s="9">
        <v>994</v>
      </c>
      <c r="J6" s="5">
        <v>6</v>
      </c>
      <c r="K6" s="5">
        <v>10</v>
      </c>
      <c r="L6" s="5">
        <v>1301</v>
      </c>
      <c r="M6" s="5">
        <v>4</v>
      </c>
      <c r="N6" s="5">
        <v>4240</v>
      </c>
      <c r="O6" s="5">
        <v>25</v>
      </c>
      <c r="P6" s="5">
        <v>1186</v>
      </c>
      <c r="Q6" s="5">
        <v>0</v>
      </c>
      <c r="R6" s="5">
        <v>0</v>
      </c>
      <c r="S6" s="5">
        <v>8</v>
      </c>
      <c r="T6" s="51">
        <v>229</v>
      </c>
      <c r="U6" s="51">
        <v>64</v>
      </c>
      <c r="V6" s="63">
        <v>29</v>
      </c>
      <c r="W6" s="64">
        <v>5</v>
      </c>
      <c r="X6" s="64">
        <v>7</v>
      </c>
      <c r="Y6" s="64">
        <v>1</v>
      </c>
      <c r="Z6" s="64">
        <v>0</v>
      </c>
      <c r="AA6" s="64">
        <v>33</v>
      </c>
      <c r="AB6" s="64">
        <v>23</v>
      </c>
      <c r="AC6" s="64">
        <v>31</v>
      </c>
      <c r="AD6" s="62">
        <v>470.93</v>
      </c>
      <c r="AE6" s="62">
        <v>319.5</v>
      </c>
      <c r="AF6" s="62">
        <v>129.7</v>
      </c>
      <c r="AG6" s="62">
        <v>920.13</v>
      </c>
    </row>
    <row r="7" spans="1:33" ht="12.75">
      <c r="A7" s="3">
        <v>2004</v>
      </c>
      <c r="B7" s="76" t="s">
        <v>44</v>
      </c>
      <c r="C7" s="3">
        <v>17</v>
      </c>
      <c r="D7" s="4">
        <v>163.25</v>
      </c>
      <c r="E7" s="69">
        <v>45</v>
      </c>
      <c r="F7" s="40">
        <v>1</v>
      </c>
      <c r="G7" s="40">
        <v>0</v>
      </c>
      <c r="H7" s="40">
        <v>2</v>
      </c>
      <c r="I7" s="9"/>
      <c r="J7" s="5"/>
      <c r="K7" s="5"/>
      <c r="L7" s="5"/>
      <c r="M7" s="5"/>
      <c r="N7" s="5"/>
      <c r="O7" s="5"/>
      <c r="P7" s="5"/>
      <c r="Q7" s="5"/>
      <c r="R7" s="5"/>
      <c r="S7" s="5"/>
      <c r="T7" s="51"/>
      <c r="U7" s="51"/>
      <c r="V7" s="63"/>
      <c r="Z7" s="64"/>
      <c r="AA7" s="64"/>
      <c r="AB7" s="64"/>
      <c r="AC7" s="64"/>
      <c r="AD7" s="62"/>
      <c r="AE7" s="62"/>
      <c r="AF7" s="62"/>
      <c r="AG7" s="62">
        <v>1169.07</v>
      </c>
    </row>
    <row r="8" spans="1:33" ht="12.75">
      <c r="A8" s="3">
        <v>2005</v>
      </c>
      <c r="B8" s="76" t="s">
        <v>44</v>
      </c>
      <c r="C8" s="3">
        <v>20</v>
      </c>
      <c r="D8" s="4">
        <v>156.2</v>
      </c>
      <c r="E8" s="69">
        <v>0</v>
      </c>
      <c r="F8" s="40">
        <v>0</v>
      </c>
      <c r="G8" s="40">
        <v>0</v>
      </c>
      <c r="H8" s="40">
        <v>0</v>
      </c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1"/>
      <c r="U8" s="51"/>
      <c r="V8" s="63"/>
      <c r="Z8" s="64"/>
      <c r="AA8" s="64"/>
      <c r="AB8" s="64"/>
      <c r="AC8" s="64"/>
      <c r="AD8" s="62"/>
      <c r="AE8" s="62"/>
      <c r="AF8" s="62"/>
      <c r="AG8" s="62">
        <v>846.76</v>
      </c>
    </row>
    <row r="9" spans="1:33" ht="12.75">
      <c r="A9" s="3">
        <v>2001</v>
      </c>
      <c r="B9" s="76" t="s">
        <v>11</v>
      </c>
      <c r="C9" s="3">
        <v>10</v>
      </c>
      <c r="D9" s="4">
        <v>50</v>
      </c>
      <c r="E9" s="69">
        <v>0</v>
      </c>
      <c r="F9" s="40" t="s">
        <v>113</v>
      </c>
      <c r="G9" s="40" t="s">
        <v>113</v>
      </c>
      <c r="H9" s="40" t="s">
        <v>113</v>
      </c>
      <c r="I9" s="9">
        <v>3508</v>
      </c>
      <c r="J9" s="5">
        <v>13</v>
      </c>
      <c r="K9" s="5">
        <v>12</v>
      </c>
      <c r="L9" s="5">
        <v>2245</v>
      </c>
      <c r="M9" s="5">
        <v>15</v>
      </c>
      <c r="N9" s="5">
        <v>3923</v>
      </c>
      <c r="O9" s="5">
        <v>26</v>
      </c>
      <c r="P9" s="5">
        <v>116</v>
      </c>
      <c r="Q9" s="5">
        <v>0</v>
      </c>
      <c r="R9" s="5">
        <v>3</v>
      </c>
      <c r="S9" s="5">
        <v>8</v>
      </c>
      <c r="T9" s="51">
        <v>513</v>
      </c>
      <c r="U9" s="51">
        <v>152</v>
      </c>
      <c r="V9" s="55">
        <v>10</v>
      </c>
      <c r="W9" s="45">
        <v>14</v>
      </c>
      <c r="X9" s="45">
        <v>7</v>
      </c>
      <c r="Y9" s="45">
        <v>2</v>
      </c>
      <c r="Z9" s="45">
        <v>0</v>
      </c>
      <c r="AA9" s="45">
        <v>46</v>
      </c>
      <c r="AB9" s="45">
        <v>17</v>
      </c>
      <c r="AC9" s="45">
        <v>48</v>
      </c>
      <c r="AD9" s="41">
        <v>668.56</v>
      </c>
      <c r="AE9" s="41">
        <v>476.5</v>
      </c>
      <c r="AF9" s="41">
        <v>101.89</v>
      </c>
      <c r="AG9" s="62">
        <v>1246.95</v>
      </c>
    </row>
    <row r="10" spans="1:33" ht="12.75">
      <c r="A10" s="3">
        <v>2002</v>
      </c>
      <c r="B10" s="76" t="s">
        <v>11</v>
      </c>
      <c r="C10" s="3">
        <v>1</v>
      </c>
      <c r="D10" s="4">
        <v>75</v>
      </c>
      <c r="E10" s="69">
        <v>335</v>
      </c>
      <c r="F10" s="40">
        <v>1</v>
      </c>
      <c r="G10" s="40">
        <v>3</v>
      </c>
      <c r="H10" s="40">
        <v>1</v>
      </c>
      <c r="I10" s="9">
        <v>4278</v>
      </c>
      <c r="J10" s="5">
        <v>20</v>
      </c>
      <c r="K10" s="5">
        <v>18</v>
      </c>
      <c r="L10" s="5">
        <v>2598</v>
      </c>
      <c r="M10" s="5">
        <v>12</v>
      </c>
      <c r="N10" s="5">
        <v>4659</v>
      </c>
      <c r="O10" s="31">
        <v>32</v>
      </c>
      <c r="P10" s="5">
        <v>497</v>
      </c>
      <c r="Q10" s="5">
        <v>0</v>
      </c>
      <c r="R10" s="5">
        <v>2</v>
      </c>
      <c r="S10" s="5">
        <v>10</v>
      </c>
      <c r="T10" s="53">
        <v>593</v>
      </c>
      <c r="U10" s="51">
        <v>172</v>
      </c>
      <c r="V10" s="63">
        <v>7</v>
      </c>
      <c r="W10" s="64">
        <v>17</v>
      </c>
      <c r="X10" s="64">
        <v>3</v>
      </c>
      <c r="Y10" s="54">
        <v>7</v>
      </c>
      <c r="Z10" s="64">
        <v>0</v>
      </c>
      <c r="AA10" s="64">
        <v>53</v>
      </c>
      <c r="AB10" s="64">
        <v>23</v>
      </c>
      <c r="AC10" s="64">
        <v>37</v>
      </c>
      <c r="AD10" s="62">
        <v>780.41</v>
      </c>
      <c r="AE10" s="43">
        <v>536.5</v>
      </c>
      <c r="AF10" s="62">
        <v>118.44</v>
      </c>
      <c r="AG10" s="62">
        <v>1435.35</v>
      </c>
    </row>
    <row r="11" spans="1:33" ht="12.75">
      <c r="A11" s="3">
        <v>2003</v>
      </c>
      <c r="B11" s="76" t="s">
        <v>11</v>
      </c>
      <c r="C11" s="3">
        <v>4</v>
      </c>
      <c r="D11" s="4">
        <v>134.5</v>
      </c>
      <c r="E11" s="69">
        <v>146</v>
      </c>
      <c r="F11" s="40">
        <v>1</v>
      </c>
      <c r="G11" s="40">
        <v>2</v>
      </c>
      <c r="H11" s="40">
        <v>2</v>
      </c>
      <c r="I11" s="9">
        <v>3297</v>
      </c>
      <c r="J11" s="5">
        <v>17</v>
      </c>
      <c r="K11" s="5">
        <v>24</v>
      </c>
      <c r="L11" s="5">
        <v>3134</v>
      </c>
      <c r="M11" s="5">
        <v>21</v>
      </c>
      <c r="N11" s="5">
        <v>4084</v>
      </c>
      <c r="O11" s="5">
        <v>29</v>
      </c>
      <c r="P11" s="5">
        <v>1179</v>
      </c>
      <c r="Q11" s="5">
        <v>3</v>
      </c>
      <c r="R11" s="5">
        <v>2</v>
      </c>
      <c r="S11" s="5">
        <v>17</v>
      </c>
      <c r="T11" s="51">
        <v>475</v>
      </c>
      <c r="U11" s="51">
        <v>133</v>
      </c>
      <c r="V11" s="63">
        <v>9</v>
      </c>
      <c r="W11" s="64">
        <v>6</v>
      </c>
      <c r="X11" s="64">
        <v>12</v>
      </c>
      <c r="Y11" s="64">
        <v>2</v>
      </c>
      <c r="Z11" s="64">
        <v>0</v>
      </c>
      <c r="AA11" s="64">
        <v>35</v>
      </c>
      <c r="AB11" s="64">
        <v>35</v>
      </c>
      <c r="AC11" s="64">
        <v>35</v>
      </c>
      <c r="AD11" s="62">
        <v>750.84</v>
      </c>
      <c r="AE11" s="62">
        <v>401.75</v>
      </c>
      <c r="AF11" s="62">
        <v>187.56</v>
      </c>
      <c r="AG11" s="62">
        <v>1340.15</v>
      </c>
    </row>
    <row r="12" spans="1:33" ht="12.75">
      <c r="A12" s="3">
        <v>2004</v>
      </c>
      <c r="B12" s="76" t="s">
        <v>11</v>
      </c>
      <c r="C12" s="3">
        <v>5</v>
      </c>
      <c r="D12" s="4">
        <v>171.25</v>
      </c>
      <c r="E12" s="69">
        <v>217</v>
      </c>
      <c r="F12" s="40">
        <v>1</v>
      </c>
      <c r="G12" s="40">
        <v>1</v>
      </c>
      <c r="H12" s="40">
        <v>1</v>
      </c>
      <c r="I12" s="9"/>
      <c r="J12" s="5"/>
      <c r="K12" s="5"/>
      <c r="L12" s="5"/>
      <c r="M12" s="5"/>
      <c r="N12" s="5"/>
      <c r="O12" s="31"/>
      <c r="P12" s="5"/>
      <c r="Q12" s="5"/>
      <c r="R12" s="5"/>
      <c r="S12" s="5"/>
      <c r="T12" s="53"/>
      <c r="U12" s="51"/>
      <c r="V12" s="63"/>
      <c r="W12" s="64"/>
      <c r="X12" s="64"/>
      <c r="Y12" s="54"/>
      <c r="Z12" s="64"/>
      <c r="AA12" s="64"/>
      <c r="AB12" s="64"/>
      <c r="AC12" s="64"/>
      <c r="AD12" s="62"/>
      <c r="AE12" s="43"/>
      <c r="AF12" s="62"/>
      <c r="AG12" s="62">
        <v>1382.9</v>
      </c>
    </row>
    <row r="13" spans="1:33" ht="12.75">
      <c r="A13" s="3">
        <v>2005</v>
      </c>
      <c r="B13" s="76" t="s">
        <v>11</v>
      </c>
      <c r="C13" s="3">
        <v>13</v>
      </c>
      <c r="D13" s="4">
        <v>156.95</v>
      </c>
      <c r="E13" s="69">
        <v>0</v>
      </c>
      <c r="F13" s="40">
        <v>0</v>
      </c>
      <c r="G13" s="40">
        <v>2</v>
      </c>
      <c r="H13" s="40">
        <v>2</v>
      </c>
      <c r="I13" s="9"/>
      <c r="J13" s="5"/>
      <c r="K13" s="5"/>
      <c r="L13" s="5"/>
      <c r="M13" s="5"/>
      <c r="N13" s="5"/>
      <c r="O13" s="31"/>
      <c r="P13" s="5"/>
      <c r="Q13" s="5"/>
      <c r="R13" s="5"/>
      <c r="S13" s="5"/>
      <c r="T13" s="53"/>
      <c r="U13" s="51"/>
      <c r="V13" s="63"/>
      <c r="W13" s="64"/>
      <c r="X13" s="64"/>
      <c r="Y13" s="54"/>
      <c r="Z13" s="64"/>
      <c r="AA13" s="64"/>
      <c r="AB13" s="64"/>
      <c r="AC13" s="64"/>
      <c r="AD13" s="62"/>
      <c r="AE13" s="43"/>
      <c r="AF13" s="62"/>
      <c r="AG13" s="62">
        <v>1160.93</v>
      </c>
    </row>
    <row r="14" spans="1:33" ht="12.75">
      <c r="A14" s="3">
        <v>2001</v>
      </c>
      <c r="B14" s="76" t="s">
        <v>12</v>
      </c>
      <c r="C14" s="3">
        <v>6</v>
      </c>
      <c r="D14" s="4">
        <v>50</v>
      </c>
      <c r="E14" s="69">
        <v>30</v>
      </c>
      <c r="F14" s="40" t="s">
        <v>113</v>
      </c>
      <c r="G14" s="40" t="s">
        <v>113</v>
      </c>
      <c r="H14" s="40" t="s">
        <v>113</v>
      </c>
      <c r="I14" s="9">
        <v>4005</v>
      </c>
      <c r="J14" s="5">
        <v>21</v>
      </c>
      <c r="K14" s="5">
        <v>20</v>
      </c>
      <c r="L14" s="5">
        <v>2432</v>
      </c>
      <c r="M14" s="5">
        <v>18</v>
      </c>
      <c r="N14" s="5">
        <v>3941</v>
      </c>
      <c r="O14" s="5">
        <v>23</v>
      </c>
      <c r="P14" s="5">
        <v>418</v>
      </c>
      <c r="Q14" s="5">
        <v>0</v>
      </c>
      <c r="R14" s="31">
        <v>6</v>
      </c>
      <c r="S14" s="5">
        <v>15</v>
      </c>
      <c r="T14" s="51">
        <v>438</v>
      </c>
      <c r="U14" s="51">
        <v>137</v>
      </c>
      <c r="V14" s="55">
        <v>21</v>
      </c>
      <c r="W14" s="45">
        <v>7</v>
      </c>
      <c r="X14" s="45">
        <v>8</v>
      </c>
      <c r="Y14" s="54">
        <v>5</v>
      </c>
      <c r="Z14" s="45">
        <v>0</v>
      </c>
      <c r="AA14" s="45">
        <v>48</v>
      </c>
      <c r="AB14" s="45">
        <v>25</v>
      </c>
      <c r="AC14" s="54">
        <v>61</v>
      </c>
      <c r="AD14" s="41">
        <v>712.75</v>
      </c>
      <c r="AE14" s="41">
        <v>475.25</v>
      </c>
      <c r="AF14" s="41">
        <v>146.45</v>
      </c>
      <c r="AG14" s="41">
        <v>1334.45</v>
      </c>
    </row>
    <row r="15" spans="1:33" ht="12.75">
      <c r="A15" s="3">
        <v>2002</v>
      </c>
      <c r="B15" s="76" t="s">
        <v>12</v>
      </c>
      <c r="C15" s="3">
        <v>10</v>
      </c>
      <c r="D15" s="4">
        <v>75</v>
      </c>
      <c r="E15" s="69">
        <v>75</v>
      </c>
      <c r="F15" s="40">
        <v>3</v>
      </c>
      <c r="G15" s="40">
        <v>2</v>
      </c>
      <c r="H15" s="40">
        <v>2</v>
      </c>
      <c r="I15" s="9">
        <v>3465</v>
      </c>
      <c r="J15" s="5">
        <v>23</v>
      </c>
      <c r="K15" s="31">
        <v>4</v>
      </c>
      <c r="L15" s="5">
        <v>2599</v>
      </c>
      <c r="M15" s="5">
        <v>23</v>
      </c>
      <c r="N15" s="5">
        <v>4377</v>
      </c>
      <c r="O15" s="5">
        <v>20</v>
      </c>
      <c r="P15" s="5">
        <v>104</v>
      </c>
      <c r="Q15" s="5">
        <v>0</v>
      </c>
      <c r="R15" s="5">
        <v>4</v>
      </c>
      <c r="S15" s="31">
        <v>6</v>
      </c>
      <c r="T15" s="51">
        <v>394</v>
      </c>
      <c r="U15" s="51">
        <v>108</v>
      </c>
      <c r="V15" s="63">
        <v>24.5</v>
      </c>
      <c r="W15" s="64">
        <v>5</v>
      </c>
      <c r="X15" s="64">
        <v>8</v>
      </c>
      <c r="Y15" s="64">
        <v>1</v>
      </c>
      <c r="Z15" s="64">
        <v>0</v>
      </c>
      <c r="AA15" s="64">
        <v>40</v>
      </c>
      <c r="AB15" s="64">
        <v>21</v>
      </c>
      <c r="AC15" s="64">
        <v>35</v>
      </c>
      <c r="AD15" s="62">
        <v>802.1</v>
      </c>
      <c r="AE15" s="62">
        <v>404</v>
      </c>
      <c r="AF15" s="62">
        <v>100.61</v>
      </c>
      <c r="AG15" s="62">
        <v>1306.71</v>
      </c>
    </row>
    <row r="16" spans="1:33" ht="12.75">
      <c r="A16" s="3">
        <v>2003</v>
      </c>
      <c r="B16" s="76" t="s">
        <v>12</v>
      </c>
      <c r="C16" s="3">
        <v>5</v>
      </c>
      <c r="D16" s="4">
        <v>180.5</v>
      </c>
      <c r="E16" s="69">
        <v>162</v>
      </c>
      <c r="F16" s="40">
        <v>1</v>
      </c>
      <c r="G16" s="40">
        <v>3</v>
      </c>
      <c r="H16" s="40">
        <v>1</v>
      </c>
      <c r="I16" s="9">
        <v>4036</v>
      </c>
      <c r="J16" s="5">
        <v>27</v>
      </c>
      <c r="K16" s="5">
        <v>22</v>
      </c>
      <c r="L16" s="5">
        <v>3175</v>
      </c>
      <c r="M16" s="5">
        <v>21</v>
      </c>
      <c r="N16" s="5">
        <v>3248</v>
      </c>
      <c r="O16" s="5">
        <v>19</v>
      </c>
      <c r="P16" s="5">
        <v>1289</v>
      </c>
      <c r="Q16" s="5">
        <v>2</v>
      </c>
      <c r="R16" s="5">
        <v>1</v>
      </c>
      <c r="S16" s="5">
        <v>12</v>
      </c>
      <c r="T16" s="51">
        <v>462</v>
      </c>
      <c r="U16" s="51">
        <v>145</v>
      </c>
      <c r="V16" s="63">
        <v>19.5</v>
      </c>
      <c r="W16" s="64">
        <v>8</v>
      </c>
      <c r="X16" s="64">
        <v>10</v>
      </c>
      <c r="Y16" s="64">
        <v>0</v>
      </c>
      <c r="Z16" s="64">
        <v>0</v>
      </c>
      <c r="AA16" s="64">
        <v>41</v>
      </c>
      <c r="AB16" s="64">
        <v>19</v>
      </c>
      <c r="AC16" s="64">
        <v>34</v>
      </c>
      <c r="AD16" s="62">
        <v>737.87</v>
      </c>
      <c r="AE16" s="62">
        <v>438.25</v>
      </c>
      <c r="AF16" s="62">
        <v>135.3</v>
      </c>
      <c r="AG16" s="62">
        <v>1311.42</v>
      </c>
    </row>
    <row r="17" spans="1:33" ht="12.75">
      <c r="A17" s="3">
        <v>2004</v>
      </c>
      <c r="B17" s="76" t="s">
        <v>12</v>
      </c>
      <c r="C17" s="3">
        <v>4</v>
      </c>
      <c r="D17" s="4">
        <v>176.75</v>
      </c>
      <c r="E17" s="69">
        <v>282</v>
      </c>
      <c r="F17" s="40">
        <v>1</v>
      </c>
      <c r="G17" s="40">
        <v>1</v>
      </c>
      <c r="H17" s="40">
        <v>1</v>
      </c>
      <c r="I17" s="9"/>
      <c r="J17" s="5"/>
      <c r="K17" s="31"/>
      <c r="L17" s="5"/>
      <c r="M17" s="5"/>
      <c r="N17" s="5"/>
      <c r="O17" s="5"/>
      <c r="P17" s="5"/>
      <c r="Q17" s="5"/>
      <c r="R17" s="5"/>
      <c r="S17" s="31"/>
      <c r="T17" s="51"/>
      <c r="U17" s="51"/>
      <c r="V17" s="63"/>
      <c r="W17" s="64"/>
      <c r="X17" s="64"/>
      <c r="Y17" s="64"/>
      <c r="Z17" s="64"/>
      <c r="AA17" s="64"/>
      <c r="AB17" s="64"/>
      <c r="AC17" s="64"/>
      <c r="AD17" s="62"/>
      <c r="AE17" s="62"/>
      <c r="AF17" s="62"/>
      <c r="AG17" s="62">
        <v>1406.55</v>
      </c>
    </row>
    <row r="18" spans="1:33" ht="12.75">
      <c r="A18" s="3">
        <v>2005</v>
      </c>
      <c r="B18" s="76" t="s">
        <v>12</v>
      </c>
      <c r="C18" s="3">
        <v>1</v>
      </c>
      <c r="D18" s="4">
        <v>226.7</v>
      </c>
      <c r="E18" s="69">
        <v>861</v>
      </c>
      <c r="F18" s="40">
        <v>2</v>
      </c>
      <c r="G18" s="40">
        <v>3</v>
      </c>
      <c r="H18" s="40">
        <v>1</v>
      </c>
      <c r="I18" s="9"/>
      <c r="J18" s="5"/>
      <c r="K18" s="31"/>
      <c r="L18" s="5"/>
      <c r="M18" s="5"/>
      <c r="N18" s="5"/>
      <c r="O18" s="5"/>
      <c r="P18" s="5"/>
      <c r="Q18" s="5"/>
      <c r="R18" s="5"/>
      <c r="S18" s="31"/>
      <c r="T18" s="51"/>
      <c r="U18" s="51"/>
      <c r="V18" s="63"/>
      <c r="W18" s="64"/>
      <c r="X18" s="64"/>
      <c r="Y18" s="64"/>
      <c r="Z18" s="64"/>
      <c r="AA18" s="64"/>
      <c r="AB18" s="64"/>
      <c r="AC18" s="64"/>
      <c r="AD18" s="62"/>
      <c r="AE18" s="62"/>
      <c r="AF18" s="62"/>
      <c r="AG18" s="62">
        <v>1471.24</v>
      </c>
    </row>
    <row r="19" spans="1:33" ht="12.75">
      <c r="A19" s="3">
        <v>2001</v>
      </c>
      <c r="B19" s="76" t="s">
        <v>48</v>
      </c>
      <c r="C19" s="3">
        <v>14</v>
      </c>
      <c r="D19" s="4">
        <v>50</v>
      </c>
      <c r="E19" s="69">
        <v>0</v>
      </c>
      <c r="F19" s="40" t="s">
        <v>113</v>
      </c>
      <c r="G19" s="40" t="s">
        <v>113</v>
      </c>
      <c r="H19" s="40" t="s">
        <v>113</v>
      </c>
      <c r="I19" s="30">
        <v>5123</v>
      </c>
      <c r="J19" s="31">
        <v>37</v>
      </c>
      <c r="K19" s="5">
        <v>23</v>
      </c>
      <c r="L19" s="5">
        <v>1886</v>
      </c>
      <c r="M19" s="5">
        <v>9</v>
      </c>
      <c r="N19" s="5">
        <v>3445</v>
      </c>
      <c r="O19" s="5">
        <v>21</v>
      </c>
      <c r="P19" s="5">
        <v>243</v>
      </c>
      <c r="Q19" s="5">
        <v>1</v>
      </c>
      <c r="R19" s="5">
        <v>2</v>
      </c>
      <c r="S19" s="5">
        <v>11</v>
      </c>
      <c r="T19" s="51">
        <v>404</v>
      </c>
      <c r="U19" s="51">
        <v>110</v>
      </c>
      <c r="V19" s="55">
        <v>10.5</v>
      </c>
      <c r="W19" s="45">
        <v>9</v>
      </c>
      <c r="X19" s="45">
        <v>4</v>
      </c>
      <c r="Y19" s="45">
        <v>1</v>
      </c>
      <c r="Z19" s="45">
        <v>0</v>
      </c>
      <c r="AA19" s="45">
        <v>41</v>
      </c>
      <c r="AB19" s="54">
        <v>33</v>
      </c>
      <c r="AC19" s="45">
        <v>35</v>
      </c>
      <c r="AD19" s="41">
        <v>707.01</v>
      </c>
      <c r="AE19" s="41">
        <v>370.5</v>
      </c>
      <c r="AF19" s="41">
        <v>146.08</v>
      </c>
      <c r="AG19" s="41">
        <v>1223.59</v>
      </c>
    </row>
    <row r="20" spans="1:33" ht="12.75">
      <c r="A20" s="3">
        <v>2002</v>
      </c>
      <c r="B20" s="76" t="s">
        <v>48</v>
      </c>
      <c r="C20" s="3">
        <v>20</v>
      </c>
      <c r="D20" s="4">
        <v>75</v>
      </c>
      <c r="E20" s="69">
        <v>0</v>
      </c>
      <c r="F20" s="40">
        <v>0</v>
      </c>
      <c r="G20" s="40">
        <v>0</v>
      </c>
      <c r="H20" s="40">
        <v>0</v>
      </c>
      <c r="I20" s="9">
        <v>1656</v>
      </c>
      <c r="J20" s="5">
        <v>10</v>
      </c>
      <c r="K20" s="5">
        <v>12</v>
      </c>
      <c r="L20" s="5">
        <v>1825</v>
      </c>
      <c r="M20" s="5">
        <v>7</v>
      </c>
      <c r="N20" s="5">
        <v>2615</v>
      </c>
      <c r="O20" s="5">
        <v>19</v>
      </c>
      <c r="P20" s="5">
        <v>215</v>
      </c>
      <c r="Q20" s="5">
        <v>0</v>
      </c>
      <c r="R20" s="5">
        <v>0</v>
      </c>
      <c r="S20" s="5">
        <v>9</v>
      </c>
      <c r="T20" s="51">
        <v>286</v>
      </c>
      <c r="U20" s="51">
        <v>77</v>
      </c>
      <c r="V20" s="63">
        <v>16.5</v>
      </c>
      <c r="W20" s="64">
        <v>14</v>
      </c>
      <c r="X20" s="64">
        <v>5</v>
      </c>
      <c r="Y20" s="64">
        <v>1</v>
      </c>
      <c r="Z20" s="64">
        <v>0</v>
      </c>
      <c r="AA20" s="64">
        <v>41</v>
      </c>
      <c r="AB20" s="64">
        <v>28</v>
      </c>
      <c r="AC20" s="64">
        <v>44</v>
      </c>
      <c r="AD20" s="62">
        <v>429.12</v>
      </c>
      <c r="AE20" s="62">
        <v>341.25</v>
      </c>
      <c r="AF20" s="62">
        <v>133.39</v>
      </c>
      <c r="AG20" s="62">
        <v>903.76</v>
      </c>
    </row>
    <row r="21" spans="1:33" ht="12.75">
      <c r="A21" s="3">
        <v>2001</v>
      </c>
      <c r="B21" s="76" t="s">
        <v>17</v>
      </c>
      <c r="C21" s="3">
        <v>5</v>
      </c>
      <c r="D21" s="4">
        <v>50</v>
      </c>
      <c r="E21" s="69">
        <v>70</v>
      </c>
      <c r="F21" s="40" t="s">
        <v>113</v>
      </c>
      <c r="G21" s="40" t="s">
        <v>113</v>
      </c>
      <c r="H21" s="40" t="s">
        <v>113</v>
      </c>
      <c r="I21" s="9">
        <v>4098</v>
      </c>
      <c r="J21" s="5">
        <v>27</v>
      </c>
      <c r="K21" s="5">
        <v>22</v>
      </c>
      <c r="L21" s="5">
        <v>2682</v>
      </c>
      <c r="M21" s="5">
        <v>14</v>
      </c>
      <c r="N21" s="5">
        <v>3979</v>
      </c>
      <c r="O21" s="5">
        <v>22</v>
      </c>
      <c r="P21" s="5">
        <v>227</v>
      </c>
      <c r="Q21" s="5">
        <v>0</v>
      </c>
      <c r="R21" s="5">
        <v>1</v>
      </c>
      <c r="S21" s="5">
        <v>14</v>
      </c>
      <c r="T21" s="51">
        <v>358</v>
      </c>
      <c r="U21" s="51">
        <v>83</v>
      </c>
      <c r="V21" s="58">
        <v>43</v>
      </c>
      <c r="W21" s="45">
        <v>3</v>
      </c>
      <c r="X21" s="54">
        <v>22</v>
      </c>
      <c r="Y21" s="45">
        <v>0</v>
      </c>
      <c r="Z21" s="45">
        <v>0</v>
      </c>
      <c r="AA21" s="45">
        <v>36</v>
      </c>
      <c r="AB21" s="45">
        <v>24</v>
      </c>
      <c r="AC21" s="45">
        <v>33</v>
      </c>
      <c r="AD21" s="41">
        <v>723.01</v>
      </c>
      <c r="AE21" s="41">
        <v>507.75</v>
      </c>
      <c r="AF21" s="41">
        <v>110.67</v>
      </c>
      <c r="AG21" s="41">
        <v>1341.43</v>
      </c>
    </row>
    <row r="22" spans="1:33" ht="12.75">
      <c r="A22" s="3">
        <v>2002</v>
      </c>
      <c r="B22" s="76" t="s">
        <v>17</v>
      </c>
      <c r="C22" s="3">
        <v>7</v>
      </c>
      <c r="D22" s="4">
        <v>75</v>
      </c>
      <c r="E22" s="69">
        <v>195</v>
      </c>
      <c r="F22" s="40">
        <v>1</v>
      </c>
      <c r="G22" s="40">
        <v>4</v>
      </c>
      <c r="H22" s="40">
        <v>0</v>
      </c>
      <c r="I22" s="9">
        <v>3574</v>
      </c>
      <c r="J22" s="5">
        <v>27</v>
      </c>
      <c r="K22" s="5">
        <v>15</v>
      </c>
      <c r="L22" s="5">
        <v>2952</v>
      </c>
      <c r="M22" s="5">
        <v>22</v>
      </c>
      <c r="N22" s="5">
        <v>3604</v>
      </c>
      <c r="O22" s="5">
        <v>21</v>
      </c>
      <c r="P22" s="5">
        <v>917</v>
      </c>
      <c r="Q22" s="5">
        <v>0</v>
      </c>
      <c r="R22" s="31">
        <v>6</v>
      </c>
      <c r="S22" s="5">
        <v>14</v>
      </c>
      <c r="T22" s="51">
        <v>377</v>
      </c>
      <c r="U22" s="51">
        <v>114</v>
      </c>
      <c r="V22" s="63">
        <v>31.5</v>
      </c>
      <c r="W22" s="45">
        <v>6</v>
      </c>
      <c r="X22" s="45">
        <v>6</v>
      </c>
      <c r="Y22" s="45">
        <v>4</v>
      </c>
      <c r="Z22" s="64">
        <v>0</v>
      </c>
      <c r="AA22" s="64">
        <v>33</v>
      </c>
      <c r="AB22" s="64">
        <v>22</v>
      </c>
      <c r="AC22" s="64">
        <v>32</v>
      </c>
      <c r="AD22" s="62">
        <v>773.28</v>
      </c>
      <c r="AE22" s="62">
        <v>436</v>
      </c>
      <c r="AF22" s="62">
        <v>120.95</v>
      </c>
      <c r="AG22" s="62">
        <v>1330.23</v>
      </c>
    </row>
    <row r="23" spans="1:33" ht="12.75">
      <c r="A23" s="3">
        <v>2003</v>
      </c>
      <c r="B23" s="76" t="s">
        <v>17</v>
      </c>
      <c r="C23" s="3">
        <v>12</v>
      </c>
      <c r="D23" s="4">
        <v>185</v>
      </c>
      <c r="E23" s="69">
        <v>60</v>
      </c>
      <c r="F23" s="40">
        <v>2</v>
      </c>
      <c r="G23" s="40">
        <v>1</v>
      </c>
      <c r="H23" s="40">
        <v>1</v>
      </c>
      <c r="I23" s="9">
        <v>3823</v>
      </c>
      <c r="J23" s="5">
        <v>19</v>
      </c>
      <c r="K23" s="5">
        <v>19</v>
      </c>
      <c r="L23" s="5">
        <v>1967</v>
      </c>
      <c r="M23" s="5">
        <v>15</v>
      </c>
      <c r="N23" s="5">
        <v>3708</v>
      </c>
      <c r="O23" s="5">
        <v>20</v>
      </c>
      <c r="P23" s="5">
        <v>39</v>
      </c>
      <c r="Q23" s="5">
        <v>0</v>
      </c>
      <c r="R23" s="5">
        <v>1</v>
      </c>
      <c r="S23" s="5">
        <v>11</v>
      </c>
      <c r="T23" s="51">
        <v>340</v>
      </c>
      <c r="U23" s="51">
        <v>90</v>
      </c>
      <c r="V23" s="63">
        <v>35.5</v>
      </c>
      <c r="W23" s="64">
        <v>8</v>
      </c>
      <c r="X23" s="64">
        <v>15</v>
      </c>
      <c r="Y23" s="64">
        <v>2</v>
      </c>
      <c r="Z23" s="64">
        <v>0</v>
      </c>
      <c r="AA23" s="64">
        <v>34</v>
      </c>
      <c r="AB23" s="64">
        <v>20</v>
      </c>
      <c r="AC23" s="64">
        <v>44</v>
      </c>
      <c r="AD23" s="62">
        <v>626.21</v>
      </c>
      <c r="AE23" s="62">
        <v>442.5</v>
      </c>
      <c r="AF23" s="62">
        <v>104.98</v>
      </c>
      <c r="AG23" s="62">
        <v>1173.69</v>
      </c>
    </row>
    <row r="24" spans="1:33" ht="12.75">
      <c r="A24" s="3">
        <v>2004</v>
      </c>
      <c r="B24" s="76" t="s">
        <v>17</v>
      </c>
      <c r="C24" s="3">
        <v>18</v>
      </c>
      <c r="D24" s="4">
        <v>109.05</v>
      </c>
      <c r="E24" s="69">
        <v>45</v>
      </c>
      <c r="F24" s="40">
        <v>1</v>
      </c>
      <c r="G24" s="40">
        <v>0</v>
      </c>
      <c r="H24" s="40">
        <v>0</v>
      </c>
      <c r="I24" s="9"/>
      <c r="J24" s="5"/>
      <c r="K24" s="5"/>
      <c r="L24" s="5"/>
      <c r="M24" s="5"/>
      <c r="N24" s="5"/>
      <c r="O24" s="5"/>
      <c r="P24" s="5"/>
      <c r="Q24" s="5"/>
      <c r="R24" s="31"/>
      <c r="S24" s="5"/>
      <c r="T24" s="51"/>
      <c r="U24" s="51"/>
      <c r="V24" s="63"/>
      <c r="Z24" s="64"/>
      <c r="AA24" s="64"/>
      <c r="AB24" s="64"/>
      <c r="AC24" s="64"/>
      <c r="AD24" s="62"/>
      <c r="AE24" s="62"/>
      <c r="AF24" s="62"/>
      <c r="AG24" s="62">
        <v>1064.86</v>
      </c>
    </row>
    <row r="25" spans="1:33" ht="12.75">
      <c r="A25" s="3">
        <v>2005</v>
      </c>
      <c r="B25" s="76" t="s">
        <v>17</v>
      </c>
      <c r="C25" s="3">
        <v>4</v>
      </c>
      <c r="D25" s="4">
        <v>139.2</v>
      </c>
      <c r="E25" s="69">
        <v>345</v>
      </c>
      <c r="F25" s="40">
        <v>3</v>
      </c>
      <c r="G25" s="40">
        <v>0</v>
      </c>
      <c r="H25" s="40">
        <v>2</v>
      </c>
      <c r="I25" s="9"/>
      <c r="J25" s="5"/>
      <c r="K25" s="5"/>
      <c r="L25" s="5"/>
      <c r="M25" s="5"/>
      <c r="N25" s="5"/>
      <c r="O25" s="5"/>
      <c r="P25" s="5"/>
      <c r="Q25" s="5"/>
      <c r="R25" s="31"/>
      <c r="S25" s="5"/>
      <c r="T25" s="51"/>
      <c r="U25" s="51"/>
      <c r="V25" s="63"/>
      <c r="Z25" s="64"/>
      <c r="AA25" s="64"/>
      <c r="AB25" s="64"/>
      <c r="AC25" s="64"/>
      <c r="AD25" s="62"/>
      <c r="AE25" s="62"/>
      <c r="AF25" s="62"/>
      <c r="AG25" s="62">
        <v>1374.58</v>
      </c>
    </row>
    <row r="26" spans="1:33" ht="12.75">
      <c r="A26" s="3">
        <v>2001</v>
      </c>
      <c r="B26" s="76" t="s">
        <v>46</v>
      </c>
      <c r="C26" s="3">
        <v>7</v>
      </c>
      <c r="D26" s="4">
        <v>50</v>
      </c>
      <c r="E26" s="69">
        <v>0</v>
      </c>
      <c r="F26" s="40" t="s">
        <v>113</v>
      </c>
      <c r="G26" s="40" t="s">
        <v>113</v>
      </c>
      <c r="H26" s="40" t="s">
        <v>113</v>
      </c>
      <c r="I26" s="9">
        <v>4265</v>
      </c>
      <c r="J26" s="5">
        <v>26</v>
      </c>
      <c r="K26" s="5">
        <v>24</v>
      </c>
      <c r="L26" s="5">
        <v>1789</v>
      </c>
      <c r="M26" s="5">
        <v>15</v>
      </c>
      <c r="N26" s="5">
        <v>4233</v>
      </c>
      <c r="O26" s="5">
        <v>18</v>
      </c>
      <c r="P26" s="5">
        <v>769</v>
      </c>
      <c r="Q26" s="5">
        <v>1</v>
      </c>
      <c r="R26" s="5">
        <v>4</v>
      </c>
      <c r="S26" s="5">
        <v>8</v>
      </c>
      <c r="T26" s="51">
        <v>485</v>
      </c>
      <c r="U26" s="51">
        <v>111</v>
      </c>
      <c r="V26" s="55">
        <v>21.5</v>
      </c>
      <c r="W26" s="45">
        <v>12</v>
      </c>
      <c r="X26" s="45">
        <v>8</v>
      </c>
      <c r="Y26" s="45">
        <v>1</v>
      </c>
      <c r="Z26" s="45">
        <v>0</v>
      </c>
      <c r="AA26" s="45">
        <v>52</v>
      </c>
      <c r="AB26" s="45">
        <v>26</v>
      </c>
      <c r="AC26" s="45">
        <v>46</v>
      </c>
      <c r="AD26" s="41">
        <v>684.4</v>
      </c>
      <c r="AE26" s="41">
        <v>494.25</v>
      </c>
      <c r="AF26" s="41">
        <v>149.24</v>
      </c>
      <c r="AG26" s="41">
        <v>1327.89</v>
      </c>
    </row>
    <row r="27" spans="1:33" ht="12.75">
      <c r="A27" s="3">
        <v>2001</v>
      </c>
      <c r="B27" s="76" t="s">
        <v>15</v>
      </c>
      <c r="C27" s="3">
        <v>18</v>
      </c>
      <c r="D27" s="4">
        <v>50</v>
      </c>
      <c r="E27" s="69">
        <v>0</v>
      </c>
      <c r="F27" s="40" t="s">
        <v>113</v>
      </c>
      <c r="G27" s="40" t="s">
        <v>113</v>
      </c>
      <c r="H27" s="40" t="s">
        <v>113</v>
      </c>
      <c r="I27" s="9">
        <v>3251</v>
      </c>
      <c r="J27" s="5">
        <v>18</v>
      </c>
      <c r="K27" s="5">
        <v>19</v>
      </c>
      <c r="L27" s="5">
        <v>1569</v>
      </c>
      <c r="M27" s="5">
        <v>16</v>
      </c>
      <c r="N27" s="5">
        <v>2957</v>
      </c>
      <c r="O27" s="5">
        <v>15</v>
      </c>
      <c r="P27" s="5">
        <v>34</v>
      </c>
      <c r="Q27" s="5">
        <v>0</v>
      </c>
      <c r="R27" s="5">
        <v>2</v>
      </c>
      <c r="S27" s="5">
        <v>13</v>
      </c>
      <c r="T27" s="51">
        <v>448</v>
      </c>
      <c r="U27" s="51">
        <v>98</v>
      </c>
      <c r="V27" s="55">
        <v>18</v>
      </c>
      <c r="W27" s="45">
        <v>10</v>
      </c>
      <c r="X27" s="45">
        <v>12</v>
      </c>
      <c r="Y27" s="45">
        <v>1</v>
      </c>
      <c r="Z27" s="54">
        <v>1</v>
      </c>
      <c r="AA27" s="45">
        <v>42</v>
      </c>
      <c r="AB27" s="45">
        <v>32</v>
      </c>
      <c r="AC27" s="45">
        <v>31</v>
      </c>
      <c r="AD27" s="41">
        <v>525.32</v>
      </c>
      <c r="AE27" s="41">
        <v>458.5</v>
      </c>
      <c r="AF27" s="41">
        <v>127.85</v>
      </c>
      <c r="AG27" s="41">
        <v>1111.67</v>
      </c>
    </row>
    <row r="28" spans="1:33" ht="12.75">
      <c r="A28" s="3">
        <v>2002</v>
      </c>
      <c r="B28" s="76" t="s">
        <v>15</v>
      </c>
      <c r="C28" s="3">
        <v>5</v>
      </c>
      <c r="D28" s="4">
        <v>75</v>
      </c>
      <c r="E28" s="69">
        <v>75</v>
      </c>
      <c r="F28" s="40">
        <v>1</v>
      </c>
      <c r="G28" s="40">
        <v>1</v>
      </c>
      <c r="H28" s="40">
        <v>2</v>
      </c>
      <c r="I28" s="9">
        <v>3690</v>
      </c>
      <c r="J28" s="5">
        <v>26</v>
      </c>
      <c r="K28" s="5">
        <v>13</v>
      </c>
      <c r="L28" s="5">
        <v>2396</v>
      </c>
      <c r="M28" s="5">
        <v>17</v>
      </c>
      <c r="N28" s="5">
        <v>3499</v>
      </c>
      <c r="O28" s="5">
        <v>24</v>
      </c>
      <c r="P28" s="5">
        <v>173</v>
      </c>
      <c r="Q28" s="5">
        <v>0</v>
      </c>
      <c r="R28" s="5">
        <v>3</v>
      </c>
      <c r="S28" s="5">
        <v>7</v>
      </c>
      <c r="T28" s="51">
        <v>468</v>
      </c>
      <c r="U28" s="51">
        <v>134</v>
      </c>
      <c r="V28" s="63">
        <v>25.5</v>
      </c>
      <c r="W28" s="45">
        <v>14</v>
      </c>
      <c r="X28" s="45">
        <v>11</v>
      </c>
      <c r="Y28" s="45">
        <v>3</v>
      </c>
      <c r="Z28" s="54">
        <v>1</v>
      </c>
      <c r="AA28" s="64">
        <v>45</v>
      </c>
      <c r="AB28" s="64">
        <v>27</v>
      </c>
      <c r="AC28" s="64">
        <v>33</v>
      </c>
      <c r="AD28" s="62">
        <v>736.55</v>
      </c>
      <c r="AE28" s="62">
        <v>512.5</v>
      </c>
      <c r="AF28" s="62">
        <v>118.33</v>
      </c>
      <c r="AG28" s="62">
        <v>1367.38</v>
      </c>
    </row>
    <row r="29" spans="1:33" ht="12.75">
      <c r="A29" s="3">
        <v>2003</v>
      </c>
      <c r="B29" s="76" t="s">
        <v>15</v>
      </c>
      <c r="C29" s="3">
        <v>9</v>
      </c>
      <c r="D29" s="4">
        <v>124.25</v>
      </c>
      <c r="E29" s="69">
        <v>30</v>
      </c>
      <c r="F29" s="40">
        <v>1</v>
      </c>
      <c r="G29" s="40">
        <v>0</v>
      </c>
      <c r="H29" s="40">
        <v>2</v>
      </c>
      <c r="I29" s="9">
        <v>4118</v>
      </c>
      <c r="J29" s="5">
        <v>24</v>
      </c>
      <c r="K29" s="5">
        <v>13</v>
      </c>
      <c r="L29" s="5">
        <v>1869</v>
      </c>
      <c r="M29" s="5">
        <v>9</v>
      </c>
      <c r="N29" s="5">
        <v>3390</v>
      </c>
      <c r="O29" s="5">
        <v>20</v>
      </c>
      <c r="P29" s="5">
        <v>7</v>
      </c>
      <c r="Q29" s="5">
        <v>1</v>
      </c>
      <c r="R29" s="5">
        <v>0</v>
      </c>
      <c r="S29" s="5">
        <v>5</v>
      </c>
      <c r="T29" s="51">
        <v>513</v>
      </c>
      <c r="U29" s="51">
        <v>163</v>
      </c>
      <c r="V29" s="63">
        <v>9</v>
      </c>
      <c r="W29" s="64">
        <v>10</v>
      </c>
      <c r="X29" s="64">
        <v>13</v>
      </c>
      <c r="Y29" s="64">
        <v>0</v>
      </c>
      <c r="Z29" s="64">
        <v>0</v>
      </c>
      <c r="AA29" s="64">
        <v>47</v>
      </c>
      <c r="AB29" s="64">
        <v>37</v>
      </c>
      <c r="AC29" s="64">
        <v>46</v>
      </c>
      <c r="AD29" s="62">
        <v>627.31</v>
      </c>
      <c r="AE29" s="62">
        <v>446.25</v>
      </c>
      <c r="AF29" s="62">
        <v>163.18</v>
      </c>
      <c r="AG29" s="62">
        <v>1236.74</v>
      </c>
    </row>
    <row r="30" spans="1:33" ht="12.75">
      <c r="A30" s="3">
        <v>2004</v>
      </c>
      <c r="B30" s="76" t="s">
        <v>15</v>
      </c>
      <c r="C30" s="3">
        <v>6</v>
      </c>
      <c r="D30" s="4">
        <v>153.75</v>
      </c>
      <c r="E30" s="69">
        <v>174</v>
      </c>
      <c r="F30" s="40">
        <v>1</v>
      </c>
      <c r="G30" s="40">
        <v>2</v>
      </c>
      <c r="H30" s="40">
        <v>2</v>
      </c>
      <c r="I30" s="9"/>
      <c r="J30" s="5"/>
      <c r="K30" s="5"/>
      <c r="L30" s="5"/>
      <c r="M30" s="5"/>
      <c r="N30" s="5"/>
      <c r="O30" s="5"/>
      <c r="P30" s="5"/>
      <c r="Q30" s="5"/>
      <c r="R30" s="5"/>
      <c r="S30" s="5"/>
      <c r="T30" s="51"/>
      <c r="U30" s="51"/>
      <c r="V30" s="63"/>
      <c r="Z30" s="54"/>
      <c r="AA30" s="64"/>
      <c r="AB30" s="64"/>
      <c r="AC30" s="64"/>
      <c r="AD30" s="62"/>
      <c r="AE30" s="62"/>
      <c r="AF30" s="62"/>
      <c r="AG30" s="62">
        <v>1360.2</v>
      </c>
    </row>
    <row r="31" spans="1:33" ht="12.75">
      <c r="A31" s="3">
        <v>2005</v>
      </c>
      <c r="B31" s="76" t="s">
        <v>15</v>
      </c>
      <c r="C31" s="3">
        <v>8</v>
      </c>
      <c r="D31" s="4">
        <v>140.9</v>
      </c>
      <c r="E31" s="69">
        <v>44</v>
      </c>
      <c r="F31" s="40">
        <v>0</v>
      </c>
      <c r="G31" s="40">
        <v>1</v>
      </c>
      <c r="H31" s="40">
        <v>1</v>
      </c>
      <c r="I31" s="9"/>
      <c r="J31" s="5"/>
      <c r="K31" s="5"/>
      <c r="L31" s="5"/>
      <c r="M31" s="5"/>
      <c r="N31" s="5"/>
      <c r="O31" s="5"/>
      <c r="P31" s="5"/>
      <c r="Q31" s="5"/>
      <c r="R31" s="5"/>
      <c r="S31" s="5"/>
      <c r="T31" s="51"/>
      <c r="U31" s="51"/>
      <c r="V31" s="63"/>
      <c r="Z31" s="54"/>
      <c r="AA31" s="64"/>
      <c r="AB31" s="64"/>
      <c r="AC31" s="64"/>
      <c r="AD31" s="62"/>
      <c r="AE31" s="62"/>
      <c r="AF31" s="62"/>
      <c r="AG31" s="62">
        <v>1233.81</v>
      </c>
    </row>
    <row r="32" spans="1:33" ht="12.75">
      <c r="A32" s="3">
        <v>2003</v>
      </c>
      <c r="B32" s="76" t="s">
        <v>89</v>
      </c>
      <c r="C32" s="3">
        <v>8</v>
      </c>
      <c r="D32" s="4">
        <v>176.75</v>
      </c>
      <c r="E32" s="69">
        <v>0</v>
      </c>
      <c r="F32" s="40">
        <v>0</v>
      </c>
      <c r="G32" s="40">
        <v>2</v>
      </c>
      <c r="H32" s="40">
        <v>2</v>
      </c>
      <c r="I32" s="9" t="s">
        <v>13</v>
      </c>
      <c r="J32" s="9" t="s">
        <v>13</v>
      </c>
      <c r="K32" s="9" t="s">
        <v>13</v>
      </c>
      <c r="L32" s="9" t="s">
        <v>13</v>
      </c>
      <c r="M32" s="9" t="s">
        <v>13</v>
      </c>
      <c r="N32" s="9" t="s">
        <v>13</v>
      </c>
      <c r="O32" s="9" t="s">
        <v>13</v>
      </c>
      <c r="P32" s="9" t="s">
        <v>13</v>
      </c>
      <c r="Q32" s="9" t="s">
        <v>13</v>
      </c>
      <c r="R32" s="9" t="s">
        <v>13</v>
      </c>
      <c r="S32" s="9" t="s">
        <v>13</v>
      </c>
      <c r="T32" s="9" t="s">
        <v>13</v>
      </c>
      <c r="U32" s="9" t="s">
        <v>13</v>
      </c>
      <c r="V32" s="9" t="s">
        <v>13</v>
      </c>
      <c r="W32" s="9" t="s">
        <v>13</v>
      </c>
      <c r="X32" s="9" t="s">
        <v>13</v>
      </c>
      <c r="Y32" s="9" t="s">
        <v>13</v>
      </c>
      <c r="Z32" s="9" t="s">
        <v>13</v>
      </c>
      <c r="AA32" s="9" t="s">
        <v>13</v>
      </c>
      <c r="AB32" s="9" t="s">
        <v>13</v>
      </c>
      <c r="AC32" s="9" t="s">
        <v>13</v>
      </c>
      <c r="AD32" s="9" t="s">
        <v>13</v>
      </c>
      <c r="AE32" s="9" t="s">
        <v>13</v>
      </c>
      <c r="AF32" s="9" t="s">
        <v>13</v>
      </c>
      <c r="AG32" s="41">
        <v>1244.18</v>
      </c>
    </row>
    <row r="33" spans="1:33" ht="12.75">
      <c r="A33" s="3">
        <v>2004</v>
      </c>
      <c r="B33" s="76" t="s">
        <v>89</v>
      </c>
      <c r="C33" s="3">
        <v>13</v>
      </c>
      <c r="D33" s="4">
        <v>123.9</v>
      </c>
      <c r="E33" s="69">
        <v>45</v>
      </c>
      <c r="F33" s="40">
        <v>1</v>
      </c>
      <c r="G33" s="40">
        <v>1</v>
      </c>
      <c r="H33" s="40">
        <v>2</v>
      </c>
      <c r="I33" s="9"/>
      <c r="J33" s="5"/>
      <c r="K33" s="5"/>
      <c r="L33" s="5"/>
      <c r="M33" s="5"/>
      <c r="N33" s="5"/>
      <c r="O33" s="5"/>
      <c r="P33" s="5"/>
      <c r="Q33" s="5"/>
      <c r="R33" s="5"/>
      <c r="S33" s="5"/>
      <c r="T33" s="51"/>
      <c r="U33" s="51"/>
      <c r="AG33" s="41">
        <v>1194.61</v>
      </c>
    </row>
    <row r="34" spans="1:33" ht="12.75">
      <c r="A34" s="3">
        <v>2005</v>
      </c>
      <c r="B34" s="76" t="s">
        <v>89</v>
      </c>
      <c r="C34" s="3">
        <v>19</v>
      </c>
      <c r="D34" s="4">
        <v>113.45</v>
      </c>
      <c r="E34" s="69">
        <v>0</v>
      </c>
      <c r="F34" s="40">
        <v>0</v>
      </c>
      <c r="G34" s="40">
        <v>0</v>
      </c>
      <c r="H34" s="40">
        <v>0</v>
      </c>
      <c r="I34" s="9"/>
      <c r="J34" s="5"/>
      <c r="K34" s="5"/>
      <c r="L34" s="5"/>
      <c r="M34" s="5"/>
      <c r="N34" s="5"/>
      <c r="O34" s="5"/>
      <c r="P34" s="5"/>
      <c r="Q34" s="5"/>
      <c r="R34" s="5"/>
      <c r="S34" s="5"/>
      <c r="T34" s="51"/>
      <c r="U34" s="51"/>
      <c r="AG34" s="41">
        <v>1018.67</v>
      </c>
    </row>
    <row r="35" spans="1:33" ht="12.75">
      <c r="A35" s="3">
        <v>2003</v>
      </c>
      <c r="B35" s="76" t="s">
        <v>88</v>
      </c>
      <c r="C35" s="3">
        <v>6</v>
      </c>
      <c r="D35" s="4">
        <v>189.75</v>
      </c>
      <c r="E35" s="69">
        <v>30</v>
      </c>
      <c r="F35" s="40">
        <v>1</v>
      </c>
      <c r="G35" s="40">
        <v>1</v>
      </c>
      <c r="H35" s="40">
        <v>1</v>
      </c>
      <c r="I35" s="9">
        <v>3941</v>
      </c>
      <c r="J35" s="5">
        <v>24</v>
      </c>
      <c r="K35" s="5">
        <v>17</v>
      </c>
      <c r="L35" s="5">
        <v>2244</v>
      </c>
      <c r="M35" s="5">
        <v>15</v>
      </c>
      <c r="N35" s="5">
        <v>3903</v>
      </c>
      <c r="O35" s="5">
        <v>19</v>
      </c>
      <c r="P35" s="5">
        <v>608</v>
      </c>
      <c r="Q35" s="5">
        <v>1</v>
      </c>
      <c r="R35" s="5">
        <v>2</v>
      </c>
      <c r="S35" s="5">
        <v>20</v>
      </c>
      <c r="T35" s="51">
        <v>387</v>
      </c>
      <c r="U35" s="51">
        <v>112</v>
      </c>
      <c r="V35" s="63">
        <v>29.5</v>
      </c>
      <c r="W35" s="64">
        <v>11</v>
      </c>
      <c r="X35" s="64">
        <v>10</v>
      </c>
      <c r="Y35" s="64">
        <v>1</v>
      </c>
      <c r="Z35" s="64">
        <v>0</v>
      </c>
      <c r="AA35" s="64">
        <v>55</v>
      </c>
      <c r="AB35" s="64">
        <v>25</v>
      </c>
      <c r="AC35" s="64">
        <v>38</v>
      </c>
      <c r="AD35" s="62">
        <v>664.17</v>
      </c>
      <c r="AE35" s="62">
        <v>464.5</v>
      </c>
      <c r="AF35" s="62">
        <v>134.25</v>
      </c>
      <c r="AG35" s="62">
        <v>1262.92</v>
      </c>
    </row>
    <row r="36" spans="1:33" ht="12.75">
      <c r="A36" s="3">
        <v>2004</v>
      </c>
      <c r="B36" s="76" t="s">
        <v>88</v>
      </c>
      <c r="C36" s="3">
        <v>12</v>
      </c>
      <c r="D36" s="4">
        <v>118.6</v>
      </c>
      <c r="E36" s="69">
        <v>142</v>
      </c>
      <c r="F36" s="40">
        <v>1</v>
      </c>
      <c r="G36" s="40">
        <v>3</v>
      </c>
      <c r="H36" s="40">
        <v>1</v>
      </c>
      <c r="I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1"/>
      <c r="U36" s="51"/>
      <c r="AG36" s="41">
        <v>1207.62</v>
      </c>
    </row>
    <row r="37" spans="1:33" ht="12.75">
      <c r="A37" s="3">
        <v>2005</v>
      </c>
      <c r="B37" s="76" t="s">
        <v>88</v>
      </c>
      <c r="C37" s="3">
        <v>3</v>
      </c>
      <c r="D37" s="4">
        <v>203.2</v>
      </c>
      <c r="E37" s="69">
        <v>652</v>
      </c>
      <c r="F37" s="40">
        <v>2</v>
      </c>
      <c r="G37" s="40">
        <v>3</v>
      </c>
      <c r="H37" s="40">
        <v>1</v>
      </c>
      <c r="I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1"/>
      <c r="U37" s="51"/>
      <c r="AG37" s="41">
        <v>1418.34</v>
      </c>
    </row>
    <row r="38" spans="1:33" ht="12.75">
      <c r="A38" s="3">
        <v>2001</v>
      </c>
      <c r="B38" s="76" t="s">
        <v>14</v>
      </c>
      <c r="C38" s="3">
        <v>12</v>
      </c>
      <c r="D38" s="4">
        <v>50</v>
      </c>
      <c r="E38" s="69">
        <v>0</v>
      </c>
      <c r="F38" s="40" t="s">
        <v>113</v>
      </c>
      <c r="G38" s="40" t="s">
        <v>113</v>
      </c>
      <c r="H38" s="40" t="s">
        <v>113</v>
      </c>
      <c r="I38" s="9">
        <v>3561</v>
      </c>
      <c r="J38" s="5">
        <v>32</v>
      </c>
      <c r="K38" s="5">
        <v>12</v>
      </c>
      <c r="L38" s="5">
        <v>2091</v>
      </c>
      <c r="M38" s="5">
        <v>14</v>
      </c>
      <c r="N38" s="5">
        <v>3683</v>
      </c>
      <c r="O38" s="5">
        <v>19</v>
      </c>
      <c r="P38" s="5">
        <v>1157</v>
      </c>
      <c r="Q38" s="5">
        <v>1</v>
      </c>
      <c r="R38" s="5">
        <v>2</v>
      </c>
      <c r="S38" s="5">
        <v>11</v>
      </c>
      <c r="T38" s="51">
        <v>407</v>
      </c>
      <c r="U38" s="51">
        <v>103</v>
      </c>
      <c r="V38" s="55">
        <v>14.5</v>
      </c>
      <c r="W38" s="45">
        <v>3</v>
      </c>
      <c r="X38" s="45">
        <v>10</v>
      </c>
      <c r="Y38" s="45">
        <v>1</v>
      </c>
      <c r="Z38" s="45">
        <v>0</v>
      </c>
      <c r="AA38" s="45">
        <v>34</v>
      </c>
      <c r="AB38" s="45">
        <v>30</v>
      </c>
      <c r="AC38" s="45">
        <v>25</v>
      </c>
      <c r="AD38" s="41">
        <v>707.92</v>
      </c>
      <c r="AE38" s="41">
        <v>379.25</v>
      </c>
      <c r="AF38" s="41">
        <v>149.94</v>
      </c>
      <c r="AG38" s="41">
        <v>1237.11</v>
      </c>
    </row>
    <row r="39" spans="1:33" ht="12.75">
      <c r="A39" s="3">
        <v>2002</v>
      </c>
      <c r="B39" s="76" t="s">
        <v>14</v>
      </c>
      <c r="C39" s="3">
        <v>12</v>
      </c>
      <c r="D39" s="4">
        <v>75</v>
      </c>
      <c r="E39" s="69">
        <v>0</v>
      </c>
      <c r="F39" s="40">
        <v>0</v>
      </c>
      <c r="G39" s="40">
        <v>1</v>
      </c>
      <c r="H39" s="40">
        <v>2</v>
      </c>
      <c r="I39" s="9">
        <v>3344</v>
      </c>
      <c r="J39" s="5">
        <v>21</v>
      </c>
      <c r="K39" s="5">
        <v>10</v>
      </c>
      <c r="L39" s="5">
        <v>2842</v>
      </c>
      <c r="M39" s="5">
        <v>32</v>
      </c>
      <c r="N39" s="5">
        <v>4071</v>
      </c>
      <c r="O39" s="5">
        <v>15</v>
      </c>
      <c r="P39" s="5">
        <v>295</v>
      </c>
      <c r="Q39" s="5">
        <v>0</v>
      </c>
      <c r="R39" s="5">
        <v>3</v>
      </c>
      <c r="S39" s="5">
        <v>9</v>
      </c>
      <c r="T39" s="51">
        <v>272</v>
      </c>
      <c r="U39" s="51">
        <v>98</v>
      </c>
      <c r="V39" s="63">
        <v>23.5</v>
      </c>
      <c r="W39" s="64">
        <v>4</v>
      </c>
      <c r="X39" s="64">
        <v>5</v>
      </c>
      <c r="Y39" s="64">
        <v>0</v>
      </c>
      <c r="Z39" s="64">
        <v>0</v>
      </c>
      <c r="AA39" s="64">
        <v>34</v>
      </c>
      <c r="AB39" s="54">
        <v>32</v>
      </c>
      <c r="AC39" s="64">
        <v>32</v>
      </c>
      <c r="AD39" s="62">
        <v>788.53</v>
      </c>
      <c r="AE39" s="62">
        <v>314.5</v>
      </c>
      <c r="AF39" s="62">
        <v>135.43</v>
      </c>
      <c r="AG39" s="62">
        <v>1238.46</v>
      </c>
    </row>
    <row r="40" spans="1:33" ht="12.75">
      <c r="A40" s="3">
        <v>2003</v>
      </c>
      <c r="B40" s="76" t="s">
        <v>14</v>
      </c>
      <c r="C40" s="3">
        <v>17</v>
      </c>
      <c r="D40" s="4">
        <v>116.4</v>
      </c>
      <c r="E40" s="69">
        <v>30</v>
      </c>
      <c r="F40" s="40">
        <v>1</v>
      </c>
      <c r="G40" s="40">
        <v>0</v>
      </c>
      <c r="H40" s="40">
        <v>0</v>
      </c>
      <c r="I40" s="9" t="s">
        <v>13</v>
      </c>
      <c r="J40" s="9" t="s">
        <v>13</v>
      </c>
      <c r="K40" s="9" t="s">
        <v>13</v>
      </c>
      <c r="L40" s="9" t="s">
        <v>13</v>
      </c>
      <c r="M40" s="9" t="s">
        <v>13</v>
      </c>
      <c r="N40" s="9" t="s">
        <v>13</v>
      </c>
      <c r="O40" s="9" t="s">
        <v>13</v>
      </c>
      <c r="P40" s="9" t="s">
        <v>13</v>
      </c>
      <c r="Q40" s="9" t="s">
        <v>13</v>
      </c>
      <c r="R40" s="9" t="s">
        <v>13</v>
      </c>
      <c r="S40" s="9" t="s">
        <v>13</v>
      </c>
      <c r="T40" s="9" t="s">
        <v>13</v>
      </c>
      <c r="U40" s="9" t="s">
        <v>13</v>
      </c>
      <c r="V40" s="9" t="s">
        <v>13</v>
      </c>
      <c r="W40" s="9" t="s">
        <v>13</v>
      </c>
      <c r="X40" s="9" t="s">
        <v>13</v>
      </c>
      <c r="Y40" s="9" t="s">
        <v>13</v>
      </c>
      <c r="Z40" s="9" t="s">
        <v>13</v>
      </c>
      <c r="AA40" s="9" t="s">
        <v>13</v>
      </c>
      <c r="AB40" s="9" t="s">
        <v>13</v>
      </c>
      <c r="AC40" s="9" t="s">
        <v>13</v>
      </c>
      <c r="AD40" s="9" t="s">
        <v>13</v>
      </c>
      <c r="AE40" s="9" t="s">
        <v>13</v>
      </c>
      <c r="AF40" s="9" t="s">
        <v>13</v>
      </c>
      <c r="AG40" s="62">
        <v>1006.7</v>
      </c>
    </row>
    <row r="41" spans="1:33" ht="12.75">
      <c r="A41" s="3">
        <v>2002</v>
      </c>
      <c r="B41" s="76" t="s">
        <v>83</v>
      </c>
      <c r="C41" s="3">
        <v>11</v>
      </c>
      <c r="D41" s="4">
        <v>75</v>
      </c>
      <c r="E41" s="69">
        <v>25</v>
      </c>
      <c r="F41" s="40">
        <v>1</v>
      </c>
      <c r="G41" s="40">
        <v>2</v>
      </c>
      <c r="H41" s="40">
        <v>2</v>
      </c>
      <c r="I41" s="9">
        <v>2979</v>
      </c>
      <c r="J41" s="5">
        <v>18</v>
      </c>
      <c r="K41" s="5">
        <v>20</v>
      </c>
      <c r="L41" s="5">
        <v>2436</v>
      </c>
      <c r="M41" s="5">
        <v>9</v>
      </c>
      <c r="N41" s="31">
        <v>5101</v>
      </c>
      <c r="O41" s="5">
        <v>26</v>
      </c>
      <c r="P41" s="5">
        <v>0</v>
      </c>
      <c r="Q41" s="5">
        <v>0</v>
      </c>
      <c r="R41" s="5">
        <v>5</v>
      </c>
      <c r="S41" s="5">
        <v>8</v>
      </c>
      <c r="T41" s="51">
        <v>357</v>
      </c>
      <c r="U41" s="51">
        <v>85</v>
      </c>
      <c r="V41" s="58">
        <v>40.5</v>
      </c>
      <c r="W41" s="64">
        <v>12</v>
      </c>
      <c r="X41" s="64">
        <v>11</v>
      </c>
      <c r="Y41" s="64">
        <v>1</v>
      </c>
      <c r="Z41" s="64">
        <v>0</v>
      </c>
      <c r="AA41" s="64">
        <v>50</v>
      </c>
      <c r="AB41" s="64">
        <v>19</v>
      </c>
      <c r="AC41" s="64">
        <v>42</v>
      </c>
      <c r="AD41" s="62">
        <v>708.43</v>
      </c>
      <c r="AE41" s="62">
        <v>487.75</v>
      </c>
      <c r="AF41" s="62">
        <v>99</v>
      </c>
      <c r="AG41" s="62">
        <v>1295.18</v>
      </c>
    </row>
    <row r="42" spans="1:33" ht="12.75">
      <c r="A42" s="3">
        <v>2003</v>
      </c>
      <c r="B42" s="76" t="s">
        <v>83</v>
      </c>
      <c r="C42" s="3">
        <v>18</v>
      </c>
      <c r="D42" s="4">
        <v>88.65</v>
      </c>
      <c r="E42" s="69">
        <v>0</v>
      </c>
      <c r="F42" s="40">
        <v>0</v>
      </c>
      <c r="G42" s="40">
        <v>0</v>
      </c>
      <c r="H42" s="40">
        <v>0</v>
      </c>
      <c r="I42" s="9" t="s">
        <v>13</v>
      </c>
      <c r="J42" s="9" t="s">
        <v>13</v>
      </c>
      <c r="K42" s="9" t="s">
        <v>13</v>
      </c>
      <c r="L42" s="9" t="s">
        <v>13</v>
      </c>
      <c r="M42" s="9" t="s">
        <v>13</v>
      </c>
      <c r="N42" s="9" t="s">
        <v>13</v>
      </c>
      <c r="O42" s="9" t="s">
        <v>13</v>
      </c>
      <c r="P42" s="9" t="s">
        <v>13</v>
      </c>
      <c r="Q42" s="9" t="s">
        <v>13</v>
      </c>
      <c r="R42" s="9" t="s">
        <v>13</v>
      </c>
      <c r="S42" s="9" t="s">
        <v>13</v>
      </c>
      <c r="T42" s="9" t="s">
        <v>13</v>
      </c>
      <c r="U42" s="9" t="s">
        <v>13</v>
      </c>
      <c r="V42" s="9" t="s">
        <v>13</v>
      </c>
      <c r="W42" s="9" t="s">
        <v>13</v>
      </c>
      <c r="X42" s="9" t="s">
        <v>13</v>
      </c>
      <c r="Y42" s="9" t="s">
        <v>13</v>
      </c>
      <c r="Z42" s="9" t="s">
        <v>13</v>
      </c>
      <c r="AA42" s="9" t="s">
        <v>13</v>
      </c>
      <c r="AB42" s="9" t="s">
        <v>13</v>
      </c>
      <c r="AC42" s="9" t="s">
        <v>13</v>
      </c>
      <c r="AD42" s="9" t="s">
        <v>13</v>
      </c>
      <c r="AE42" s="9" t="s">
        <v>13</v>
      </c>
      <c r="AF42" s="9" t="s">
        <v>13</v>
      </c>
      <c r="AG42" s="62">
        <v>951.84</v>
      </c>
    </row>
    <row r="43" spans="1:33" ht="12.75">
      <c r="A43" s="3">
        <v>2002</v>
      </c>
      <c r="B43" s="76" t="s">
        <v>81</v>
      </c>
      <c r="C43" s="3">
        <v>16</v>
      </c>
      <c r="D43" s="4">
        <v>75</v>
      </c>
      <c r="E43" s="69">
        <v>0</v>
      </c>
      <c r="F43" s="40">
        <v>0</v>
      </c>
      <c r="G43" s="40">
        <v>0</v>
      </c>
      <c r="H43" s="40">
        <v>0</v>
      </c>
      <c r="I43" s="9">
        <v>2916</v>
      </c>
      <c r="J43" s="5">
        <v>17</v>
      </c>
      <c r="K43" s="5">
        <v>20</v>
      </c>
      <c r="L43" s="5">
        <v>1998</v>
      </c>
      <c r="M43" s="5">
        <v>16</v>
      </c>
      <c r="N43" s="5">
        <v>3446</v>
      </c>
      <c r="O43" s="5">
        <v>23</v>
      </c>
      <c r="P43" s="5">
        <v>265</v>
      </c>
      <c r="Q43" s="5">
        <v>0</v>
      </c>
      <c r="R43" s="5">
        <v>1</v>
      </c>
      <c r="S43" s="5">
        <v>8</v>
      </c>
      <c r="T43" s="51">
        <v>504</v>
      </c>
      <c r="U43" s="51">
        <v>180</v>
      </c>
      <c r="V43" s="55">
        <v>8.5</v>
      </c>
      <c r="W43" s="45">
        <v>6</v>
      </c>
      <c r="X43" s="45">
        <v>8</v>
      </c>
      <c r="Y43" s="45">
        <v>0</v>
      </c>
      <c r="Z43" s="45">
        <v>0</v>
      </c>
      <c r="AA43" s="45">
        <v>37</v>
      </c>
      <c r="AB43" s="45">
        <v>24</v>
      </c>
      <c r="AC43" s="45">
        <v>31</v>
      </c>
      <c r="AD43" s="41">
        <v>612.52</v>
      </c>
      <c r="AE43" s="41">
        <v>408</v>
      </c>
      <c r="AF43" s="41">
        <v>109.67</v>
      </c>
      <c r="AG43" s="41">
        <v>1130.19</v>
      </c>
    </row>
    <row r="44" spans="1:33" ht="12.75">
      <c r="A44" s="3">
        <v>2003</v>
      </c>
      <c r="B44" s="76" t="s">
        <v>81</v>
      </c>
      <c r="C44" s="3">
        <v>13</v>
      </c>
      <c r="D44" s="4">
        <v>159.5</v>
      </c>
      <c r="E44" s="69">
        <v>0</v>
      </c>
      <c r="F44" s="40">
        <v>0</v>
      </c>
      <c r="G44" s="40">
        <v>0</v>
      </c>
      <c r="H44" s="40">
        <v>2</v>
      </c>
      <c r="I44" s="9" t="s">
        <v>13</v>
      </c>
      <c r="J44" s="9" t="s">
        <v>13</v>
      </c>
      <c r="K44" s="9" t="s">
        <v>13</v>
      </c>
      <c r="L44" s="9" t="s">
        <v>13</v>
      </c>
      <c r="M44" s="9" t="s">
        <v>13</v>
      </c>
      <c r="N44" s="9" t="s">
        <v>13</v>
      </c>
      <c r="O44" s="9" t="s">
        <v>13</v>
      </c>
      <c r="P44" s="9" t="s">
        <v>13</v>
      </c>
      <c r="Q44" s="9" t="s">
        <v>13</v>
      </c>
      <c r="R44" s="9" t="s">
        <v>13</v>
      </c>
      <c r="S44" s="9" t="s">
        <v>13</v>
      </c>
      <c r="T44" s="9" t="s">
        <v>13</v>
      </c>
      <c r="U44" s="9" t="s">
        <v>13</v>
      </c>
      <c r="V44" s="9" t="s">
        <v>13</v>
      </c>
      <c r="W44" s="9" t="s">
        <v>13</v>
      </c>
      <c r="X44" s="9" t="s">
        <v>13</v>
      </c>
      <c r="Y44" s="9" t="s">
        <v>13</v>
      </c>
      <c r="Z44" s="9" t="s">
        <v>13</v>
      </c>
      <c r="AA44" s="9" t="s">
        <v>13</v>
      </c>
      <c r="AB44" s="9" t="s">
        <v>13</v>
      </c>
      <c r="AC44" s="9" t="s">
        <v>13</v>
      </c>
      <c r="AD44" s="9" t="s">
        <v>13</v>
      </c>
      <c r="AE44" s="9" t="s">
        <v>13</v>
      </c>
      <c r="AF44" s="9" t="s">
        <v>13</v>
      </c>
      <c r="AG44" s="41">
        <v>1143.62</v>
      </c>
    </row>
    <row r="45" spans="1:33" ht="12.75">
      <c r="A45" s="3">
        <v>2004</v>
      </c>
      <c r="B45" s="76" t="s">
        <v>81</v>
      </c>
      <c r="C45" s="3">
        <v>16</v>
      </c>
      <c r="D45" s="4">
        <v>185</v>
      </c>
      <c r="E45" s="69">
        <v>45</v>
      </c>
      <c r="F45" s="40">
        <v>1</v>
      </c>
      <c r="G45" s="40">
        <v>0</v>
      </c>
      <c r="H45" s="40">
        <v>2</v>
      </c>
      <c r="I45" s="9"/>
      <c r="J45" s="5"/>
      <c r="K45" s="5"/>
      <c r="L45" s="5"/>
      <c r="M45" s="5"/>
      <c r="N45" s="5"/>
      <c r="O45" s="5"/>
      <c r="P45" s="5"/>
      <c r="Q45" s="5"/>
      <c r="R45" s="5"/>
      <c r="S45" s="5"/>
      <c r="T45" s="51"/>
      <c r="U45" s="51"/>
      <c r="AG45" s="41">
        <v>1171.72</v>
      </c>
    </row>
    <row r="46" spans="1:33" ht="12.75">
      <c r="A46" s="3">
        <v>2005</v>
      </c>
      <c r="B46" s="76" t="s">
        <v>81</v>
      </c>
      <c r="C46" s="3">
        <v>5</v>
      </c>
      <c r="D46" s="4">
        <v>181.45</v>
      </c>
      <c r="E46" s="69">
        <v>709</v>
      </c>
      <c r="F46" s="40">
        <v>2</v>
      </c>
      <c r="G46" s="40">
        <v>4</v>
      </c>
      <c r="H46" s="40">
        <v>0</v>
      </c>
      <c r="I46" s="9"/>
      <c r="J46" s="5"/>
      <c r="K46" s="5"/>
      <c r="L46" s="5"/>
      <c r="M46" s="5"/>
      <c r="N46" s="5"/>
      <c r="O46" s="5"/>
      <c r="P46" s="5"/>
      <c r="Q46" s="5"/>
      <c r="R46" s="5"/>
      <c r="S46" s="5"/>
      <c r="T46" s="51"/>
      <c r="U46" s="51"/>
      <c r="AG46" s="41">
        <v>1303.07</v>
      </c>
    </row>
    <row r="47" spans="1:33" ht="12.75">
      <c r="A47" s="3">
        <v>2001</v>
      </c>
      <c r="B47" s="76" t="s">
        <v>45</v>
      </c>
      <c r="C47" s="3">
        <v>16</v>
      </c>
      <c r="D47" s="4">
        <v>50</v>
      </c>
      <c r="E47" s="69">
        <v>0</v>
      </c>
      <c r="F47" s="40" t="s">
        <v>113</v>
      </c>
      <c r="G47" s="40" t="s">
        <v>113</v>
      </c>
      <c r="H47" s="40" t="s">
        <v>113</v>
      </c>
      <c r="I47" s="9">
        <v>3542</v>
      </c>
      <c r="J47" s="5">
        <v>18</v>
      </c>
      <c r="K47" s="5">
        <v>23</v>
      </c>
      <c r="L47" s="5">
        <v>1518</v>
      </c>
      <c r="M47" s="5">
        <v>9</v>
      </c>
      <c r="N47" s="5">
        <v>3654</v>
      </c>
      <c r="O47" s="5">
        <v>18</v>
      </c>
      <c r="P47" s="5">
        <v>958</v>
      </c>
      <c r="Q47" s="5">
        <v>0</v>
      </c>
      <c r="R47" s="5">
        <v>1</v>
      </c>
      <c r="S47" s="5">
        <v>13</v>
      </c>
      <c r="T47" s="51">
        <v>360</v>
      </c>
      <c r="U47" s="51">
        <v>104</v>
      </c>
      <c r="V47" s="55">
        <v>36.5</v>
      </c>
      <c r="W47" s="45">
        <v>6</v>
      </c>
      <c r="X47" s="45">
        <v>17</v>
      </c>
      <c r="Y47" s="45">
        <v>1</v>
      </c>
      <c r="Z47" s="45">
        <v>0</v>
      </c>
      <c r="AA47" s="45">
        <v>33</v>
      </c>
      <c r="AB47" s="45">
        <v>25</v>
      </c>
      <c r="AC47" s="45">
        <v>32</v>
      </c>
      <c r="AD47" s="41">
        <v>529.44</v>
      </c>
      <c r="AE47" s="41">
        <v>483</v>
      </c>
      <c r="AF47" s="41">
        <v>130.96</v>
      </c>
      <c r="AG47" s="41">
        <v>1143.4</v>
      </c>
    </row>
    <row r="48" spans="1:33" ht="12.75">
      <c r="A48" s="3">
        <v>2004</v>
      </c>
      <c r="B48" s="76" t="s">
        <v>93</v>
      </c>
      <c r="C48" s="3">
        <v>10</v>
      </c>
      <c r="D48" s="4">
        <v>236.5</v>
      </c>
      <c r="E48" s="69">
        <v>0</v>
      </c>
      <c r="F48" s="40">
        <v>0</v>
      </c>
      <c r="G48" s="40">
        <v>1</v>
      </c>
      <c r="H48" s="40">
        <v>2</v>
      </c>
      <c r="I48" s="9"/>
      <c r="J48" s="5"/>
      <c r="K48" s="5"/>
      <c r="L48" s="5"/>
      <c r="M48" s="5"/>
      <c r="N48" s="5"/>
      <c r="O48" s="5"/>
      <c r="P48" s="5"/>
      <c r="Q48" s="5"/>
      <c r="R48" s="5"/>
      <c r="S48" s="5"/>
      <c r="T48" s="51"/>
      <c r="U48" s="51"/>
      <c r="AG48" s="41">
        <v>1227.82</v>
      </c>
    </row>
    <row r="49" spans="1:33" ht="12.75">
      <c r="A49" s="3">
        <v>2001</v>
      </c>
      <c r="B49" s="76" t="s">
        <v>19</v>
      </c>
      <c r="C49" s="3">
        <v>15</v>
      </c>
      <c r="D49" s="4">
        <v>50</v>
      </c>
      <c r="E49" s="69">
        <v>0</v>
      </c>
      <c r="F49" s="40" t="s">
        <v>113</v>
      </c>
      <c r="G49" s="40" t="s">
        <v>113</v>
      </c>
      <c r="H49" s="40" t="s">
        <v>113</v>
      </c>
      <c r="I49" s="9">
        <v>2852</v>
      </c>
      <c r="J49" s="5">
        <v>12</v>
      </c>
      <c r="K49" s="5">
        <v>14</v>
      </c>
      <c r="L49" s="5">
        <v>2062</v>
      </c>
      <c r="M49" s="5">
        <v>6</v>
      </c>
      <c r="N49" s="5">
        <v>4052</v>
      </c>
      <c r="O49" s="5">
        <v>30</v>
      </c>
      <c r="P49" s="5">
        <v>552</v>
      </c>
      <c r="Q49" s="5">
        <v>0</v>
      </c>
      <c r="R49" s="5">
        <v>2</v>
      </c>
      <c r="S49" s="31">
        <v>7</v>
      </c>
      <c r="T49" s="51">
        <v>331</v>
      </c>
      <c r="U49" s="51">
        <v>91</v>
      </c>
      <c r="V49" s="55">
        <v>22.5</v>
      </c>
      <c r="W49" s="45">
        <v>10</v>
      </c>
      <c r="X49" s="45">
        <v>7</v>
      </c>
      <c r="Y49" s="45">
        <v>4</v>
      </c>
      <c r="Z49" s="45">
        <v>0</v>
      </c>
      <c r="AA49" s="45">
        <v>41</v>
      </c>
      <c r="AB49" s="45">
        <v>23</v>
      </c>
      <c r="AC49" s="45">
        <v>42</v>
      </c>
      <c r="AD49" s="41">
        <v>612.74</v>
      </c>
      <c r="AE49" s="41">
        <v>411.25</v>
      </c>
      <c r="AF49" s="41">
        <v>124.81</v>
      </c>
      <c r="AG49" s="41">
        <v>1148.8</v>
      </c>
    </row>
    <row r="50" spans="1:33" ht="12.75">
      <c r="A50" s="3">
        <v>2002</v>
      </c>
      <c r="B50" s="76" t="s">
        <v>19</v>
      </c>
      <c r="C50" s="3">
        <v>4</v>
      </c>
      <c r="D50" s="4">
        <v>75</v>
      </c>
      <c r="E50" s="69">
        <v>110</v>
      </c>
      <c r="F50" s="40">
        <v>1</v>
      </c>
      <c r="G50" s="40">
        <v>1</v>
      </c>
      <c r="H50" s="40">
        <v>1</v>
      </c>
      <c r="I50" s="9">
        <v>4662</v>
      </c>
      <c r="J50" s="31">
        <v>29</v>
      </c>
      <c r="K50" s="5">
        <v>13</v>
      </c>
      <c r="L50" s="5">
        <v>2165</v>
      </c>
      <c r="M50" s="5">
        <v>16</v>
      </c>
      <c r="N50" s="5">
        <v>4133</v>
      </c>
      <c r="O50" s="5">
        <v>30</v>
      </c>
      <c r="P50" s="5">
        <v>952</v>
      </c>
      <c r="Q50" s="5">
        <v>0</v>
      </c>
      <c r="R50" s="5">
        <v>5</v>
      </c>
      <c r="S50" s="5">
        <v>10</v>
      </c>
      <c r="T50" s="51">
        <v>358</v>
      </c>
      <c r="U50" s="51">
        <v>97</v>
      </c>
      <c r="V50" s="63">
        <v>19</v>
      </c>
      <c r="W50" s="54">
        <v>19</v>
      </c>
      <c r="X50" s="64">
        <v>3</v>
      </c>
      <c r="Y50" s="64">
        <v>3</v>
      </c>
      <c r="Z50" s="64">
        <v>0</v>
      </c>
      <c r="AA50" s="64">
        <v>56</v>
      </c>
      <c r="AB50" s="64">
        <v>30</v>
      </c>
      <c r="AC50" s="64">
        <v>44</v>
      </c>
      <c r="AD50" s="62">
        <v>822.14</v>
      </c>
      <c r="AE50" s="62">
        <v>435.25</v>
      </c>
      <c r="AF50" s="62">
        <v>157.87</v>
      </c>
      <c r="AG50" s="62">
        <v>1415.26</v>
      </c>
    </row>
    <row r="51" spans="1:33" ht="12.75">
      <c r="A51" s="3">
        <v>2003</v>
      </c>
      <c r="B51" s="76" t="s">
        <v>19</v>
      </c>
      <c r="C51" s="3">
        <v>1</v>
      </c>
      <c r="D51" s="4">
        <v>381</v>
      </c>
      <c r="E51" s="69">
        <v>683</v>
      </c>
      <c r="F51" s="40">
        <v>3</v>
      </c>
      <c r="G51" s="40">
        <v>4</v>
      </c>
      <c r="H51" s="40">
        <v>0</v>
      </c>
      <c r="I51" s="9">
        <v>3674</v>
      </c>
      <c r="J51" s="5">
        <v>25</v>
      </c>
      <c r="K51" s="5">
        <v>14</v>
      </c>
      <c r="L51" s="5">
        <v>2208</v>
      </c>
      <c r="M51" s="5">
        <v>16</v>
      </c>
      <c r="N51" s="5">
        <v>4501</v>
      </c>
      <c r="O51" s="5">
        <v>34</v>
      </c>
      <c r="P51" s="5">
        <v>834</v>
      </c>
      <c r="Q51" s="5">
        <v>2</v>
      </c>
      <c r="R51" s="5">
        <v>1</v>
      </c>
      <c r="S51" s="5">
        <v>18</v>
      </c>
      <c r="T51" s="51">
        <v>536</v>
      </c>
      <c r="U51" s="51">
        <v>155</v>
      </c>
      <c r="V51" s="63">
        <v>14</v>
      </c>
      <c r="W51" s="64">
        <v>14</v>
      </c>
      <c r="X51" s="64">
        <v>11</v>
      </c>
      <c r="Y51" s="64">
        <v>2</v>
      </c>
      <c r="Z51" s="64">
        <v>0</v>
      </c>
      <c r="AA51" s="64">
        <v>45</v>
      </c>
      <c r="AB51" s="64">
        <v>25</v>
      </c>
      <c r="AC51" s="64">
        <v>45</v>
      </c>
      <c r="AD51" s="62">
        <v>796.93</v>
      </c>
      <c r="AE51" s="62">
        <v>497.75</v>
      </c>
      <c r="AF51" s="62">
        <v>152.87</v>
      </c>
      <c r="AG51" s="62">
        <v>1447.55</v>
      </c>
    </row>
    <row r="52" spans="1:33" ht="12.75">
      <c r="A52" s="3">
        <v>2004</v>
      </c>
      <c r="B52" s="76" t="s">
        <v>19</v>
      </c>
      <c r="C52" s="3">
        <v>8</v>
      </c>
      <c r="D52" s="4">
        <v>234</v>
      </c>
      <c r="E52" s="69">
        <v>133</v>
      </c>
      <c r="F52" s="40">
        <v>2</v>
      </c>
      <c r="G52" s="40">
        <v>2</v>
      </c>
      <c r="H52" s="40">
        <v>2</v>
      </c>
      <c r="I52" s="9"/>
      <c r="J52" s="31"/>
      <c r="K52" s="5"/>
      <c r="L52" s="5"/>
      <c r="M52" s="5"/>
      <c r="N52" s="5"/>
      <c r="O52" s="5"/>
      <c r="P52" s="5"/>
      <c r="Q52" s="5"/>
      <c r="R52" s="5"/>
      <c r="S52" s="5"/>
      <c r="T52" s="51"/>
      <c r="U52" s="51"/>
      <c r="V52" s="63"/>
      <c r="W52" s="54"/>
      <c r="X52" s="64"/>
      <c r="Y52" s="64"/>
      <c r="Z52" s="64"/>
      <c r="AA52" s="64"/>
      <c r="AB52" s="64"/>
      <c r="AC52" s="64"/>
      <c r="AD52" s="62"/>
      <c r="AE52" s="62"/>
      <c r="AF52" s="62"/>
      <c r="AG52" s="62">
        <v>1246.89</v>
      </c>
    </row>
    <row r="53" spans="1:33" ht="12.75">
      <c r="A53" s="3">
        <v>2005</v>
      </c>
      <c r="B53" s="76" t="s">
        <v>19</v>
      </c>
      <c r="C53" s="3">
        <v>15</v>
      </c>
      <c r="D53" s="4">
        <v>256.2</v>
      </c>
      <c r="E53" s="69">
        <v>0</v>
      </c>
      <c r="F53" s="40">
        <v>0</v>
      </c>
      <c r="G53" s="40">
        <v>1</v>
      </c>
      <c r="H53" s="40">
        <v>2</v>
      </c>
      <c r="I53" s="9"/>
      <c r="J53" s="31"/>
      <c r="K53" s="5"/>
      <c r="L53" s="5"/>
      <c r="M53" s="5"/>
      <c r="N53" s="5"/>
      <c r="O53" s="5"/>
      <c r="P53" s="5"/>
      <c r="Q53" s="5"/>
      <c r="R53" s="5"/>
      <c r="S53" s="5"/>
      <c r="T53" s="51"/>
      <c r="U53" s="51"/>
      <c r="V53" s="63"/>
      <c r="W53" s="54"/>
      <c r="X53" s="64"/>
      <c r="Y53" s="64"/>
      <c r="Z53" s="64"/>
      <c r="AA53" s="64"/>
      <c r="AB53" s="64"/>
      <c r="AC53" s="64"/>
      <c r="AD53" s="62"/>
      <c r="AE53" s="62"/>
      <c r="AF53" s="62"/>
      <c r="AG53" s="62">
        <v>1106.87</v>
      </c>
    </row>
    <row r="54" spans="1:33" ht="12.75">
      <c r="A54" s="3">
        <v>2001</v>
      </c>
      <c r="B54" s="76" t="s">
        <v>9</v>
      </c>
      <c r="C54" s="3">
        <v>2</v>
      </c>
      <c r="D54" s="4">
        <v>50</v>
      </c>
      <c r="E54" s="69">
        <v>225</v>
      </c>
      <c r="F54" s="40" t="s">
        <v>113</v>
      </c>
      <c r="G54" s="40" t="s">
        <v>113</v>
      </c>
      <c r="H54" s="40" t="s">
        <v>113</v>
      </c>
      <c r="I54" s="9">
        <v>4176</v>
      </c>
      <c r="J54" s="5">
        <v>33</v>
      </c>
      <c r="K54" s="5">
        <v>17</v>
      </c>
      <c r="L54" s="5">
        <v>2275</v>
      </c>
      <c r="M54" s="5">
        <v>11</v>
      </c>
      <c r="N54" s="31">
        <v>5100</v>
      </c>
      <c r="O54" s="5">
        <v>28</v>
      </c>
      <c r="P54" s="5">
        <v>700</v>
      </c>
      <c r="Q54" s="5">
        <v>0</v>
      </c>
      <c r="R54" s="5">
        <v>4</v>
      </c>
      <c r="S54" s="5">
        <v>11</v>
      </c>
      <c r="T54" s="51">
        <v>389</v>
      </c>
      <c r="U54" s="51">
        <v>113</v>
      </c>
      <c r="V54" s="55">
        <v>24.5</v>
      </c>
      <c r="W54" s="45">
        <v>15</v>
      </c>
      <c r="X54" s="45">
        <v>9</v>
      </c>
      <c r="Y54" s="45">
        <v>1</v>
      </c>
      <c r="Z54" s="45">
        <v>0</v>
      </c>
      <c r="AA54" s="45">
        <v>50</v>
      </c>
      <c r="AB54" s="45">
        <v>21</v>
      </c>
      <c r="AC54" s="45">
        <v>31</v>
      </c>
      <c r="AD54" s="43">
        <v>836.27</v>
      </c>
      <c r="AE54" s="41">
        <v>472.75</v>
      </c>
      <c r="AF54" s="41">
        <v>111.5</v>
      </c>
      <c r="AG54" s="41">
        <v>1420.52</v>
      </c>
    </row>
    <row r="55" spans="1:33" ht="12.75">
      <c r="A55" s="3">
        <v>2002</v>
      </c>
      <c r="B55" s="76" t="s">
        <v>9</v>
      </c>
      <c r="C55" s="3">
        <v>15</v>
      </c>
      <c r="D55" s="4">
        <v>75</v>
      </c>
      <c r="E55" s="69">
        <v>0</v>
      </c>
      <c r="F55" s="40">
        <v>0</v>
      </c>
      <c r="G55" s="40">
        <v>0</v>
      </c>
      <c r="H55" s="40">
        <v>2</v>
      </c>
      <c r="I55" s="9">
        <v>3834</v>
      </c>
      <c r="J55" s="5">
        <v>28</v>
      </c>
      <c r="K55" s="5">
        <v>17</v>
      </c>
      <c r="L55" s="5">
        <v>1506</v>
      </c>
      <c r="M55" s="5">
        <v>10</v>
      </c>
      <c r="N55" s="5">
        <v>3201</v>
      </c>
      <c r="O55" s="5">
        <v>16</v>
      </c>
      <c r="P55" s="5">
        <v>282</v>
      </c>
      <c r="Q55" s="5">
        <v>0</v>
      </c>
      <c r="R55" s="5">
        <v>0</v>
      </c>
      <c r="S55" s="5">
        <v>12</v>
      </c>
      <c r="T55" s="51">
        <v>344</v>
      </c>
      <c r="U55" s="51">
        <v>109</v>
      </c>
      <c r="V55" s="63">
        <v>40</v>
      </c>
      <c r="W55" s="64">
        <v>5</v>
      </c>
      <c r="X55" s="64">
        <v>18</v>
      </c>
      <c r="Y55" s="64">
        <v>0</v>
      </c>
      <c r="Z55" s="64">
        <v>0</v>
      </c>
      <c r="AA55" s="64">
        <v>38</v>
      </c>
      <c r="AB55" s="64">
        <v>28</v>
      </c>
      <c r="AC55" s="64">
        <v>42</v>
      </c>
      <c r="AD55" s="62">
        <v>578.03</v>
      </c>
      <c r="AE55" s="62">
        <v>453.25</v>
      </c>
      <c r="AF55" s="62">
        <v>133.07</v>
      </c>
      <c r="AG55" s="62">
        <v>1164.35</v>
      </c>
    </row>
    <row r="56" spans="1:33" ht="12.75">
      <c r="A56" s="3">
        <v>2003</v>
      </c>
      <c r="B56" s="76" t="s">
        <v>9</v>
      </c>
      <c r="C56" s="3">
        <v>11</v>
      </c>
      <c r="D56" s="4">
        <v>184</v>
      </c>
      <c r="E56" s="69">
        <v>79</v>
      </c>
      <c r="F56" s="40">
        <v>1</v>
      </c>
      <c r="G56" s="40">
        <v>3</v>
      </c>
      <c r="H56" s="40">
        <v>1</v>
      </c>
      <c r="I56" s="9" t="s">
        <v>13</v>
      </c>
      <c r="J56" s="9" t="s">
        <v>13</v>
      </c>
      <c r="K56" s="9" t="s">
        <v>13</v>
      </c>
      <c r="L56" s="9" t="s">
        <v>13</v>
      </c>
      <c r="M56" s="9" t="s">
        <v>13</v>
      </c>
      <c r="N56" s="9" t="s">
        <v>13</v>
      </c>
      <c r="O56" s="9" t="s">
        <v>13</v>
      </c>
      <c r="P56" s="9" t="s">
        <v>13</v>
      </c>
      <c r="Q56" s="9" t="s">
        <v>13</v>
      </c>
      <c r="R56" s="9" t="s">
        <v>13</v>
      </c>
      <c r="S56" s="9" t="s">
        <v>13</v>
      </c>
      <c r="T56" s="9" t="s">
        <v>13</v>
      </c>
      <c r="U56" s="9" t="s">
        <v>13</v>
      </c>
      <c r="V56" s="9" t="s">
        <v>13</v>
      </c>
      <c r="W56" s="9" t="s">
        <v>13</v>
      </c>
      <c r="X56" s="9" t="s">
        <v>13</v>
      </c>
      <c r="Y56" s="9" t="s">
        <v>13</v>
      </c>
      <c r="Z56" s="9" t="s">
        <v>13</v>
      </c>
      <c r="AA56" s="9" t="s">
        <v>13</v>
      </c>
      <c r="AB56" s="9" t="s">
        <v>13</v>
      </c>
      <c r="AC56" s="9" t="s">
        <v>13</v>
      </c>
      <c r="AD56" s="9" t="s">
        <v>13</v>
      </c>
      <c r="AE56" s="9" t="s">
        <v>13</v>
      </c>
      <c r="AF56" s="9" t="s">
        <v>13</v>
      </c>
      <c r="AG56" s="62">
        <v>1221.46</v>
      </c>
    </row>
    <row r="57" spans="1:33" ht="12.75">
      <c r="A57" s="3">
        <v>2004</v>
      </c>
      <c r="B57" s="76" t="s">
        <v>9</v>
      </c>
      <c r="C57" s="3">
        <v>15</v>
      </c>
      <c r="D57" s="4">
        <v>133.75</v>
      </c>
      <c r="E57" s="69">
        <v>45</v>
      </c>
      <c r="F57" s="40">
        <v>1</v>
      </c>
      <c r="G57" s="40">
        <v>0</v>
      </c>
      <c r="H57" s="40">
        <v>2</v>
      </c>
      <c r="I57" s="9"/>
      <c r="J57" s="5"/>
      <c r="K57" s="5"/>
      <c r="L57" s="5"/>
      <c r="M57" s="5"/>
      <c r="N57" s="5"/>
      <c r="O57" s="5"/>
      <c r="P57" s="5"/>
      <c r="Q57" s="5"/>
      <c r="R57" s="5"/>
      <c r="S57" s="5"/>
      <c r="T57" s="51"/>
      <c r="U57" s="51"/>
      <c r="V57" s="63"/>
      <c r="W57" s="64"/>
      <c r="X57" s="64"/>
      <c r="Y57" s="64"/>
      <c r="Z57" s="64"/>
      <c r="AA57" s="64"/>
      <c r="AB57" s="64"/>
      <c r="AC57" s="64"/>
      <c r="AD57" s="62"/>
      <c r="AE57" s="62"/>
      <c r="AF57" s="62"/>
      <c r="AG57" s="62">
        <v>1182.2</v>
      </c>
    </row>
    <row r="58" spans="1:33" ht="12.75">
      <c r="A58" s="3">
        <v>2005</v>
      </c>
      <c r="B58" s="76" t="s">
        <v>9</v>
      </c>
      <c r="C58" s="3">
        <v>18</v>
      </c>
      <c r="D58" s="4">
        <v>136.9</v>
      </c>
      <c r="E58" s="69">
        <v>0</v>
      </c>
      <c r="F58" s="40">
        <v>0</v>
      </c>
      <c r="G58" s="40">
        <v>0</v>
      </c>
      <c r="H58" s="40">
        <v>0</v>
      </c>
      <c r="I58" s="9"/>
      <c r="J58" s="5"/>
      <c r="K58" s="5"/>
      <c r="L58" s="5"/>
      <c r="M58" s="5"/>
      <c r="N58" s="5"/>
      <c r="O58" s="5"/>
      <c r="P58" s="5"/>
      <c r="Q58" s="5"/>
      <c r="R58" s="5"/>
      <c r="S58" s="5"/>
      <c r="T58" s="51"/>
      <c r="U58" s="51"/>
      <c r="V58" s="63"/>
      <c r="W58" s="64"/>
      <c r="X58" s="64"/>
      <c r="Y58" s="64"/>
      <c r="Z58" s="64"/>
      <c r="AA58" s="64"/>
      <c r="AB58" s="64"/>
      <c r="AC58" s="64"/>
      <c r="AD58" s="62"/>
      <c r="AE58" s="62"/>
      <c r="AF58" s="62"/>
      <c r="AG58" s="62">
        <v>1032</v>
      </c>
    </row>
    <row r="59" spans="1:33" ht="12.75">
      <c r="A59" s="3">
        <v>2005</v>
      </c>
      <c r="B59" s="76" t="s">
        <v>94</v>
      </c>
      <c r="C59" s="3">
        <v>14</v>
      </c>
      <c r="D59" s="4">
        <v>171.7</v>
      </c>
      <c r="E59" s="69">
        <v>0</v>
      </c>
      <c r="F59" s="40">
        <v>0</v>
      </c>
      <c r="G59" s="40">
        <v>1</v>
      </c>
      <c r="H59" s="40">
        <v>1</v>
      </c>
      <c r="I59" s="9"/>
      <c r="J59" s="5"/>
      <c r="K59" s="5"/>
      <c r="L59" s="5"/>
      <c r="M59" s="5"/>
      <c r="N59" s="5"/>
      <c r="O59" s="31"/>
      <c r="P59" s="5"/>
      <c r="Q59" s="5"/>
      <c r="R59" s="5"/>
      <c r="S59" s="5"/>
      <c r="T59" s="53"/>
      <c r="U59" s="51"/>
      <c r="V59" s="63"/>
      <c r="W59" s="64"/>
      <c r="X59" s="64"/>
      <c r="Y59" s="54"/>
      <c r="Z59" s="64"/>
      <c r="AA59" s="64"/>
      <c r="AB59" s="64"/>
      <c r="AC59" s="64"/>
      <c r="AD59" s="62"/>
      <c r="AE59" s="43"/>
      <c r="AF59" s="62"/>
      <c r="AG59" s="62">
        <v>1152.18</v>
      </c>
    </row>
    <row r="60" spans="1:33" ht="12.75">
      <c r="A60" s="3">
        <v>2001</v>
      </c>
      <c r="B60" s="76" t="s">
        <v>43</v>
      </c>
      <c r="C60" s="3">
        <v>9</v>
      </c>
      <c r="D60" s="4">
        <v>50</v>
      </c>
      <c r="E60" s="69">
        <v>0</v>
      </c>
      <c r="F60" s="40" t="s">
        <v>113</v>
      </c>
      <c r="G60" s="40" t="s">
        <v>113</v>
      </c>
      <c r="H60" s="40" t="s">
        <v>113</v>
      </c>
      <c r="I60" s="9">
        <v>3485</v>
      </c>
      <c r="J60" s="5">
        <v>23</v>
      </c>
      <c r="K60" s="5">
        <v>22</v>
      </c>
      <c r="L60" s="5">
        <v>2826</v>
      </c>
      <c r="M60" s="31">
        <v>21</v>
      </c>
      <c r="N60" s="5">
        <v>3455</v>
      </c>
      <c r="O60" s="5">
        <v>22</v>
      </c>
      <c r="P60" s="5">
        <v>24</v>
      </c>
      <c r="Q60" s="5">
        <v>0</v>
      </c>
      <c r="R60" s="5">
        <v>0</v>
      </c>
      <c r="S60" s="5">
        <v>14</v>
      </c>
      <c r="T60" s="51">
        <v>365</v>
      </c>
      <c r="U60" s="51">
        <v>121</v>
      </c>
      <c r="V60" s="25">
        <v>14.5</v>
      </c>
      <c r="W60" s="52">
        <v>10</v>
      </c>
      <c r="X60" s="52">
        <v>12</v>
      </c>
      <c r="Y60" s="45">
        <v>3</v>
      </c>
      <c r="Z60" s="45">
        <v>0</v>
      </c>
      <c r="AA60" s="45">
        <v>50</v>
      </c>
      <c r="AB60" s="45">
        <v>28</v>
      </c>
      <c r="AC60" s="45">
        <v>35</v>
      </c>
      <c r="AD60" s="41">
        <v>707.75</v>
      </c>
      <c r="AE60" s="41">
        <v>426.75</v>
      </c>
      <c r="AF60" s="41">
        <v>119.6</v>
      </c>
      <c r="AG60" s="41">
        <v>1254.1</v>
      </c>
    </row>
    <row r="61" spans="1:33" ht="12.75">
      <c r="A61" s="3">
        <v>2002</v>
      </c>
      <c r="B61" s="76" t="s">
        <v>43</v>
      </c>
      <c r="C61" s="3">
        <v>9</v>
      </c>
      <c r="D61" s="4">
        <v>75</v>
      </c>
      <c r="E61" s="69">
        <v>185</v>
      </c>
      <c r="F61" s="40">
        <v>3</v>
      </c>
      <c r="G61" s="40">
        <v>3</v>
      </c>
      <c r="H61" s="40">
        <v>1</v>
      </c>
      <c r="I61" s="9">
        <v>3877</v>
      </c>
      <c r="J61" s="5">
        <v>27</v>
      </c>
      <c r="K61" s="5">
        <v>21</v>
      </c>
      <c r="L61" s="5">
        <v>2858</v>
      </c>
      <c r="M61" s="5">
        <v>21</v>
      </c>
      <c r="N61" s="5">
        <v>4898</v>
      </c>
      <c r="O61" s="5">
        <v>22</v>
      </c>
      <c r="P61" s="5">
        <v>27</v>
      </c>
      <c r="Q61" s="5">
        <v>0</v>
      </c>
      <c r="R61" s="5">
        <v>3</v>
      </c>
      <c r="S61" s="5">
        <v>12</v>
      </c>
      <c r="T61" s="51">
        <v>409</v>
      </c>
      <c r="U61" s="51">
        <v>118</v>
      </c>
      <c r="V61" s="65">
        <v>14</v>
      </c>
      <c r="W61" s="61">
        <v>8</v>
      </c>
      <c r="X61" s="61">
        <v>9</v>
      </c>
      <c r="Y61" s="64">
        <v>1</v>
      </c>
      <c r="Z61" s="64">
        <v>0</v>
      </c>
      <c r="AA61" s="64">
        <v>36</v>
      </c>
      <c r="AB61" s="64">
        <v>24</v>
      </c>
      <c r="AC61" s="64">
        <v>44</v>
      </c>
      <c r="AD61" s="62">
        <v>825.34</v>
      </c>
      <c r="AE61" s="62">
        <v>382</v>
      </c>
      <c r="AF61" s="62">
        <v>116.68</v>
      </c>
      <c r="AG61" s="66">
        <v>1324.02</v>
      </c>
    </row>
    <row r="62" spans="1:33" ht="12.75">
      <c r="A62" s="3">
        <v>2003</v>
      </c>
      <c r="B62" s="76" t="s">
        <v>43</v>
      </c>
      <c r="C62" s="3">
        <v>3</v>
      </c>
      <c r="D62" s="4">
        <v>193</v>
      </c>
      <c r="E62" s="69">
        <v>213</v>
      </c>
      <c r="F62" s="40">
        <v>1</v>
      </c>
      <c r="G62" s="40">
        <v>1</v>
      </c>
      <c r="H62" s="40">
        <v>1</v>
      </c>
      <c r="I62" s="9">
        <v>3438</v>
      </c>
      <c r="J62" s="5">
        <v>25</v>
      </c>
      <c r="K62" s="5">
        <v>21</v>
      </c>
      <c r="L62" s="5">
        <v>2820</v>
      </c>
      <c r="M62" s="5">
        <v>18</v>
      </c>
      <c r="N62" s="5">
        <v>4588</v>
      </c>
      <c r="O62" s="5">
        <v>21</v>
      </c>
      <c r="P62" s="5">
        <v>117</v>
      </c>
      <c r="Q62" s="5">
        <v>2</v>
      </c>
      <c r="R62" s="5">
        <v>0</v>
      </c>
      <c r="S62" s="5">
        <v>5</v>
      </c>
      <c r="T62" s="51">
        <v>415</v>
      </c>
      <c r="U62" s="51">
        <v>122</v>
      </c>
      <c r="V62" s="65">
        <v>21</v>
      </c>
      <c r="W62" s="61">
        <v>11</v>
      </c>
      <c r="X62" s="61">
        <v>10</v>
      </c>
      <c r="Y62" s="64">
        <v>3</v>
      </c>
      <c r="Z62" s="64">
        <v>0</v>
      </c>
      <c r="AA62" s="64">
        <v>42</v>
      </c>
      <c r="AB62" s="64">
        <v>22</v>
      </c>
      <c r="AC62" s="64">
        <v>44</v>
      </c>
      <c r="AD62" s="62">
        <v>771.16</v>
      </c>
      <c r="AE62" s="62">
        <v>446</v>
      </c>
      <c r="AF62" s="62">
        <v>124.96</v>
      </c>
      <c r="AG62" s="66">
        <v>1342.12</v>
      </c>
    </row>
    <row r="63" spans="1:33" ht="12.75">
      <c r="A63" s="3">
        <v>2004</v>
      </c>
      <c r="B63" s="76" t="s">
        <v>43</v>
      </c>
      <c r="C63" s="3">
        <v>3</v>
      </c>
      <c r="D63" s="4">
        <v>257</v>
      </c>
      <c r="E63" s="69">
        <v>535</v>
      </c>
      <c r="F63" s="40">
        <v>1</v>
      </c>
      <c r="G63" s="40">
        <v>3</v>
      </c>
      <c r="H63" s="40">
        <v>1</v>
      </c>
      <c r="I63" s="9"/>
      <c r="J63" s="5"/>
      <c r="K63" s="5"/>
      <c r="L63" s="5"/>
      <c r="M63" s="5"/>
      <c r="N63" s="5"/>
      <c r="O63" s="5"/>
      <c r="P63" s="5"/>
      <c r="Q63" s="5"/>
      <c r="R63" s="5"/>
      <c r="S63" s="5"/>
      <c r="T63" s="51"/>
      <c r="U63" s="51"/>
      <c r="V63" s="65"/>
      <c r="W63" s="61"/>
      <c r="X63" s="61"/>
      <c r="Y63" s="64"/>
      <c r="Z63" s="64"/>
      <c r="AA63" s="64"/>
      <c r="AB63" s="64"/>
      <c r="AC63" s="64"/>
      <c r="AD63" s="62"/>
      <c r="AE63" s="62"/>
      <c r="AF63" s="62"/>
      <c r="AG63" s="66">
        <v>1426.48</v>
      </c>
    </row>
    <row r="64" spans="1:33" ht="12.75">
      <c r="A64" s="3">
        <v>2005</v>
      </c>
      <c r="B64" s="76" t="s">
        <v>43</v>
      </c>
      <c r="C64" s="3">
        <v>2</v>
      </c>
      <c r="D64" s="4">
        <v>329.2</v>
      </c>
      <c r="E64" s="69">
        <v>634</v>
      </c>
      <c r="F64" s="40">
        <v>5</v>
      </c>
      <c r="G64" s="40">
        <v>1</v>
      </c>
      <c r="H64" s="40">
        <v>1</v>
      </c>
      <c r="I64" s="9"/>
      <c r="J64" s="5"/>
      <c r="K64" s="5"/>
      <c r="L64" s="5"/>
      <c r="M64" s="5"/>
      <c r="N64" s="5"/>
      <c r="O64" s="5"/>
      <c r="P64" s="5"/>
      <c r="Q64" s="5"/>
      <c r="R64" s="5"/>
      <c r="S64" s="5"/>
      <c r="T64" s="51"/>
      <c r="U64" s="51"/>
      <c r="V64" s="65"/>
      <c r="W64" s="61"/>
      <c r="X64" s="61"/>
      <c r="Y64" s="64"/>
      <c r="Z64" s="64"/>
      <c r="AA64" s="64"/>
      <c r="AB64" s="64"/>
      <c r="AC64" s="64"/>
      <c r="AD64" s="62"/>
      <c r="AE64" s="62"/>
      <c r="AF64" s="62"/>
      <c r="AG64" s="66">
        <v>1438.94</v>
      </c>
    </row>
    <row r="65" spans="1:33" ht="12.75">
      <c r="A65" s="3">
        <v>2001</v>
      </c>
      <c r="B65" s="76" t="s">
        <v>20</v>
      </c>
      <c r="C65" s="3">
        <v>11</v>
      </c>
      <c r="D65" s="4">
        <v>50</v>
      </c>
      <c r="E65" s="69">
        <v>0</v>
      </c>
      <c r="F65" s="40" t="s">
        <v>113</v>
      </c>
      <c r="G65" s="40" t="s">
        <v>113</v>
      </c>
      <c r="H65" s="40" t="s">
        <v>113</v>
      </c>
      <c r="I65" s="9">
        <v>3189</v>
      </c>
      <c r="J65" s="5">
        <v>17</v>
      </c>
      <c r="K65" s="5">
        <v>17</v>
      </c>
      <c r="L65" s="5">
        <v>2093</v>
      </c>
      <c r="M65" s="5">
        <v>13</v>
      </c>
      <c r="N65" s="5">
        <v>4414</v>
      </c>
      <c r="O65" s="5">
        <v>24</v>
      </c>
      <c r="P65" s="5">
        <v>764</v>
      </c>
      <c r="Q65" s="31">
        <v>2</v>
      </c>
      <c r="R65" s="5">
        <v>5</v>
      </c>
      <c r="S65" s="5">
        <v>11</v>
      </c>
      <c r="T65" s="51">
        <v>444</v>
      </c>
      <c r="U65" s="51">
        <v>149</v>
      </c>
      <c r="V65" s="55">
        <v>17.5</v>
      </c>
      <c r="W65" s="45">
        <v>7</v>
      </c>
      <c r="X65" s="45">
        <v>5</v>
      </c>
      <c r="Y65" s="45">
        <v>2</v>
      </c>
      <c r="Z65" s="45">
        <v>0</v>
      </c>
      <c r="AA65" s="45">
        <v>27</v>
      </c>
      <c r="AB65" s="45">
        <v>31</v>
      </c>
      <c r="AC65" s="45">
        <v>31</v>
      </c>
      <c r="AD65" s="41">
        <v>667.13</v>
      </c>
      <c r="AE65" s="41">
        <v>416.25</v>
      </c>
      <c r="AF65" s="43">
        <v>155.09</v>
      </c>
      <c r="AG65" s="41">
        <v>1238.47</v>
      </c>
    </row>
    <row r="66" spans="1:33" ht="12.75">
      <c r="A66" s="3">
        <v>2002</v>
      </c>
      <c r="B66" s="76" t="s">
        <v>20</v>
      </c>
      <c r="C66" s="3">
        <v>17</v>
      </c>
      <c r="D66" s="4">
        <v>75</v>
      </c>
      <c r="E66" s="69">
        <v>0</v>
      </c>
      <c r="F66" s="40">
        <v>0</v>
      </c>
      <c r="G66" s="40">
        <v>0</v>
      </c>
      <c r="H66" s="40">
        <v>0</v>
      </c>
      <c r="I66" s="9">
        <v>3859</v>
      </c>
      <c r="J66" s="5">
        <v>18</v>
      </c>
      <c r="K66" s="5">
        <v>23</v>
      </c>
      <c r="L66" s="5">
        <v>1707</v>
      </c>
      <c r="M66" s="5">
        <v>17</v>
      </c>
      <c r="N66" s="5">
        <v>3382</v>
      </c>
      <c r="O66" s="5">
        <v>22</v>
      </c>
      <c r="P66" s="31">
        <v>1659</v>
      </c>
      <c r="Q66" s="5">
        <v>0</v>
      </c>
      <c r="R66" s="5">
        <v>3</v>
      </c>
      <c r="S66" s="5">
        <v>13</v>
      </c>
      <c r="T66" s="51">
        <v>420</v>
      </c>
      <c r="U66" s="53">
        <v>195</v>
      </c>
      <c r="V66" s="63">
        <v>5</v>
      </c>
      <c r="W66" s="64">
        <v>7</v>
      </c>
      <c r="X66" s="64">
        <v>4</v>
      </c>
      <c r="Y66" s="64">
        <v>0</v>
      </c>
      <c r="Z66" s="64">
        <v>0</v>
      </c>
      <c r="AA66" s="64">
        <v>32</v>
      </c>
      <c r="AB66" s="64">
        <v>27</v>
      </c>
      <c r="AC66" s="64">
        <v>44</v>
      </c>
      <c r="AD66" s="62">
        <v>607.63</v>
      </c>
      <c r="AE66" s="62">
        <v>346.75</v>
      </c>
      <c r="AF66" s="62">
        <v>166.53</v>
      </c>
      <c r="AG66" s="62">
        <v>1120.91</v>
      </c>
    </row>
    <row r="67" spans="1:33" ht="12.75">
      <c r="A67" s="3">
        <v>2004</v>
      </c>
      <c r="B67" s="76" t="s">
        <v>91</v>
      </c>
      <c r="C67" s="3">
        <v>7</v>
      </c>
      <c r="D67" s="4">
        <v>126.2</v>
      </c>
      <c r="E67" s="69">
        <v>131</v>
      </c>
      <c r="F67" s="40">
        <v>1</v>
      </c>
      <c r="G67" s="40">
        <v>1</v>
      </c>
      <c r="H67" s="40">
        <v>1</v>
      </c>
      <c r="I67" s="9"/>
      <c r="J67" s="5"/>
      <c r="K67" s="5"/>
      <c r="L67" s="5"/>
      <c r="M67" s="5"/>
      <c r="N67" s="5"/>
      <c r="O67" s="5"/>
      <c r="P67" s="5"/>
      <c r="Q67" s="5"/>
      <c r="R67" s="5"/>
      <c r="S67" s="5"/>
      <c r="T67" s="51"/>
      <c r="U67" s="51"/>
      <c r="AG67" s="41">
        <v>1267.05</v>
      </c>
    </row>
    <row r="68" spans="1:33" ht="12.75">
      <c r="A68" s="3">
        <v>2005</v>
      </c>
      <c r="B68" s="76" t="s">
        <v>91</v>
      </c>
      <c r="C68" s="3">
        <v>12</v>
      </c>
      <c r="D68" s="4">
        <v>118.2</v>
      </c>
      <c r="E68" s="69">
        <v>0</v>
      </c>
      <c r="F68" s="40">
        <v>0</v>
      </c>
      <c r="G68" s="40">
        <v>0</v>
      </c>
      <c r="H68" s="40">
        <v>2</v>
      </c>
      <c r="I68" s="9"/>
      <c r="J68" s="5"/>
      <c r="K68" s="5"/>
      <c r="L68" s="5"/>
      <c r="M68" s="5"/>
      <c r="N68" s="5"/>
      <c r="O68" s="5"/>
      <c r="P68" s="5"/>
      <c r="Q68" s="5"/>
      <c r="R68" s="5"/>
      <c r="S68" s="5"/>
      <c r="T68" s="51"/>
      <c r="U68" s="51"/>
      <c r="AG68" s="41">
        <v>1168.64</v>
      </c>
    </row>
    <row r="69" spans="1:33" ht="12.75">
      <c r="A69" s="3">
        <v>2004</v>
      </c>
      <c r="B69" s="76" t="s">
        <v>92</v>
      </c>
      <c r="C69" s="3">
        <v>9</v>
      </c>
      <c r="D69" s="4">
        <v>173.25</v>
      </c>
      <c r="E69" s="69">
        <v>0</v>
      </c>
      <c r="F69" s="40">
        <v>0</v>
      </c>
      <c r="G69" s="40">
        <v>0</v>
      </c>
      <c r="H69" s="40">
        <v>2</v>
      </c>
      <c r="I69" s="9"/>
      <c r="J69" s="5"/>
      <c r="K69" s="5"/>
      <c r="L69" s="5"/>
      <c r="M69" s="5"/>
      <c r="N69" s="5"/>
      <c r="O69" s="5"/>
      <c r="P69" s="5"/>
      <c r="Q69" s="5"/>
      <c r="R69" s="5"/>
      <c r="S69" s="5"/>
      <c r="T69" s="51"/>
      <c r="U69" s="51"/>
      <c r="AG69" s="41">
        <v>1238.12</v>
      </c>
    </row>
    <row r="70" spans="1:33" ht="12.75">
      <c r="A70" s="3">
        <v>2005</v>
      </c>
      <c r="B70" s="76" t="s">
        <v>92</v>
      </c>
      <c r="C70" s="3">
        <v>9</v>
      </c>
      <c r="D70" s="4">
        <v>147.2</v>
      </c>
      <c r="E70" s="69">
        <v>0</v>
      </c>
      <c r="F70" s="40">
        <v>0</v>
      </c>
      <c r="G70" s="40">
        <v>0</v>
      </c>
      <c r="H70" s="40">
        <v>2</v>
      </c>
      <c r="I70" s="9"/>
      <c r="J70" s="5"/>
      <c r="K70" s="5"/>
      <c r="L70" s="5"/>
      <c r="M70" s="5"/>
      <c r="N70" s="5"/>
      <c r="O70" s="5"/>
      <c r="P70" s="5"/>
      <c r="Q70" s="5"/>
      <c r="R70" s="5"/>
      <c r="S70" s="5"/>
      <c r="T70" s="51"/>
      <c r="U70" s="51"/>
      <c r="AG70" s="41">
        <v>1217.63</v>
      </c>
    </row>
    <row r="71" spans="1:33" ht="12.75">
      <c r="A71" s="3">
        <v>2001</v>
      </c>
      <c r="B71" s="76" t="s">
        <v>16</v>
      </c>
      <c r="C71" s="3">
        <v>17</v>
      </c>
      <c r="D71" s="4">
        <v>50</v>
      </c>
      <c r="E71" s="69">
        <v>0</v>
      </c>
      <c r="F71" s="40" t="s">
        <v>113</v>
      </c>
      <c r="G71" s="40" t="s">
        <v>113</v>
      </c>
      <c r="H71" s="40" t="s">
        <v>113</v>
      </c>
      <c r="I71" s="9">
        <v>3008</v>
      </c>
      <c r="J71" s="5">
        <v>24</v>
      </c>
      <c r="K71" s="5">
        <v>19</v>
      </c>
      <c r="L71" s="5">
        <v>2060</v>
      </c>
      <c r="M71" s="5">
        <v>8</v>
      </c>
      <c r="N71" s="5">
        <v>3647</v>
      </c>
      <c r="O71" s="5">
        <v>19</v>
      </c>
      <c r="P71" s="5">
        <v>210</v>
      </c>
      <c r="Q71" s="5">
        <v>1</v>
      </c>
      <c r="R71" s="5">
        <v>2</v>
      </c>
      <c r="S71" s="5">
        <v>10</v>
      </c>
      <c r="T71" s="51">
        <v>312</v>
      </c>
      <c r="U71" s="51">
        <v>90</v>
      </c>
      <c r="V71" s="55">
        <v>31</v>
      </c>
      <c r="W71" s="45">
        <v>7</v>
      </c>
      <c r="X71" s="45">
        <v>12</v>
      </c>
      <c r="Y71" s="45">
        <v>1</v>
      </c>
      <c r="Z71" s="45">
        <v>0</v>
      </c>
      <c r="AA71" s="45">
        <v>34</v>
      </c>
      <c r="AB71" s="45">
        <v>20</v>
      </c>
      <c r="AC71" s="45">
        <v>42</v>
      </c>
      <c r="AD71" s="41">
        <v>597.51</v>
      </c>
      <c r="AE71" s="41">
        <v>418.5</v>
      </c>
      <c r="AF71" s="41">
        <v>113.25</v>
      </c>
      <c r="AG71" s="41">
        <v>1129.26</v>
      </c>
    </row>
    <row r="72" spans="1:33" ht="12.75">
      <c r="A72" s="3">
        <v>2002</v>
      </c>
      <c r="B72" s="76" t="s">
        <v>16</v>
      </c>
      <c r="C72" s="3">
        <v>18</v>
      </c>
      <c r="D72" s="4">
        <v>75</v>
      </c>
      <c r="E72" s="69">
        <v>0</v>
      </c>
      <c r="F72" s="40">
        <v>0</v>
      </c>
      <c r="G72" s="40">
        <v>1</v>
      </c>
      <c r="H72" s="40">
        <v>1</v>
      </c>
      <c r="I72" s="9">
        <v>3478</v>
      </c>
      <c r="J72" s="5">
        <v>17</v>
      </c>
      <c r="K72" s="5">
        <v>18</v>
      </c>
      <c r="L72" s="5">
        <v>1735</v>
      </c>
      <c r="M72" s="5">
        <v>7</v>
      </c>
      <c r="N72" s="5">
        <v>3989</v>
      </c>
      <c r="O72" s="5">
        <v>17</v>
      </c>
      <c r="P72" s="5">
        <v>131</v>
      </c>
      <c r="Q72" s="5">
        <v>0</v>
      </c>
      <c r="R72" s="5">
        <v>0</v>
      </c>
      <c r="S72" s="5">
        <v>7</v>
      </c>
      <c r="T72" s="51">
        <v>335</v>
      </c>
      <c r="U72" s="51">
        <v>67</v>
      </c>
      <c r="V72" s="63">
        <v>37</v>
      </c>
      <c r="W72" s="64">
        <v>3</v>
      </c>
      <c r="X72" s="54">
        <v>21</v>
      </c>
      <c r="Y72" s="64">
        <v>0</v>
      </c>
      <c r="Z72" s="64">
        <v>0</v>
      </c>
      <c r="AA72" s="64">
        <v>55</v>
      </c>
      <c r="AB72" s="64">
        <v>18</v>
      </c>
      <c r="AC72" s="64">
        <v>35</v>
      </c>
      <c r="AD72" s="62">
        <v>551.76</v>
      </c>
      <c r="AE72" s="62">
        <v>441.25</v>
      </c>
      <c r="AF72" s="62">
        <v>92.29</v>
      </c>
      <c r="AG72" s="62">
        <v>1085.3</v>
      </c>
    </row>
    <row r="73" spans="1:33" ht="12.75">
      <c r="A73" s="3">
        <v>2003</v>
      </c>
      <c r="B73" s="76" t="s">
        <v>16</v>
      </c>
      <c r="C73" s="3">
        <v>16</v>
      </c>
      <c r="D73" s="4">
        <v>120.25</v>
      </c>
      <c r="E73" s="69">
        <v>0</v>
      </c>
      <c r="F73" s="40">
        <v>0</v>
      </c>
      <c r="G73" s="40">
        <v>0</v>
      </c>
      <c r="H73" s="40">
        <v>2</v>
      </c>
      <c r="I73" s="9">
        <v>3676</v>
      </c>
      <c r="J73" s="5">
        <v>22</v>
      </c>
      <c r="K73" s="5">
        <v>22</v>
      </c>
      <c r="L73" s="5">
        <v>2213</v>
      </c>
      <c r="M73" s="5">
        <v>12</v>
      </c>
      <c r="N73" s="5">
        <v>3340</v>
      </c>
      <c r="O73" s="5">
        <v>19</v>
      </c>
      <c r="P73" s="5">
        <v>0</v>
      </c>
      <c r="Q73" s="5">
        <v>0</v>
      </c>
      <c r="R73" s="5">
        <v>4</v>
      </c>
      <c r="S73" s="5">
        <v>12</v>
      </c>
      <c r="T73" s="51">
        <v>314</v>
      </c>
      <c r="U73" s="51">
        <v>116</v>
      </c>
      <c r="V73" s="63">
        <v>27</v>
      </c>
      <c r="W73" s="64">
        <v>6</v>
      </c>
      <c r="X73" s="64">
        <v>12</v>
      </c>
      <c r="Y73" s="64">
        <v>0</v>
      </c>
      <c r="Z73" s="64">
        <v>0</v>
      </c>
      <c r="AA73" s="64">
        <v>39</v>
      </c>
      <c r="AB73" s="64">
        <v>18</v>
      </c>
      <c r="AC73" s="64">
        <v>33</v>
      </c>
      <c r="AD73" s="62">
        <v>609.17</v>
      </c>
      <c r="AE73" s="62">
        <v>381</v>
      </c>
      <c r="AF73" s="62">
        <v>87</v>
      </c>
      <c r="AG73" s="62">
        <v>1077.17</v>
      </c>
    </row>
    <row r="74" spans="1:33" ht="12.75">
      <c r="A74" s="3">
        <v>2004</v>
      </c>
      <c r="B74" s="76" t="s">
        <v>16</v>
      </c>
      <c r="C74" s="3">
        <v>11</v>
      </c>
      <c r="D74" s="4">
        <v>151.5</v>
      </c>
      <c r="E74" s="69">
        <v>45</v>
      </c>
      <c r="F74" s="40">
        <v>1</v>
      </c>
      <c r="G74" s="40">
        <v>1</v>
      </c>
      <c r="H74" s="40">
        <v>1</v>
      </c>
      <c r="I74" s="9"/>
      <c r="J74" s="5"/>
      <c r="K74" s="5"/>
      <c r="L74" s="5"/>
      <c r="M74" s="5"/>
      <c r="N74" s="5"/>
      <c r="O74" s="5"/>
      <c r="P74" s="5"/>
      <c r="Q74" s="5"/>
      <c r="R74" s="5"/>
      <c r="S74" s="5"/>
      <c r="T74" s="51"/>
      <c r="U74" s="51"/>
      <c r="V74" s="63"/>
      <c r="W74" s="64"/>
      <c r="X74" s="54"/>
      <c r="Y74" s="64"/>
      <c r="Z74" s="64"/>
      <c r="AA74" s="64"/>
      <c r="AB74" s="64"/>
      <c r="AC74" s="64"/>
      <c r="AD74" s="62"/>
      <c r="AE74" s="62"/>
      <c r="AF74" s="62"/>
      <c r="AG74" s="62">
        <v>1217.49</v>
      </c>
    </row>
    <row r="75" spans="1:33" ht="12.75">
      <c r="A75" s="3">
        <v>2005</v>
      </c>
      <c r="B75" s="76" t="s">
        <v>16</v>
      </c>
      <c r="C75" s="3">
        <v>11</v>
      </c>
      <c r="D75" s="4">
        <v>136.2</v>
      </c>
      <c r="E75" s="69">
        <v>35</v>
      </c>
      <c r="F75" s="40">
        <v>1</v>
      </c>
      <c r="G75" s="40">
        <v>2</v>
      </c>
      <c r="H75" s="40">
        <v>2</v>
      </c>
      <c r="I75" s="9"/>
      <c r="J75" s="5"/>
      <c r="K75" s="5"/>
      <c r="L75" s="5"/>
      <c r="M75" s="5"/>
      <c r="N75" s="5"/>
      <c r="O75" s="5"/>
      <c r="P75" s="5"/>
      <c r="Q75" s="5"/>
      <c r="R75" s="5"/>
      <c r="S75" s="5"/>
      <c r="T75" s="51"/>
      <c r="U75" s="51"/>
      <c r="V75" s="63"/>
      <c r="W75" s="64"/>
      <c r="X75" s="54"/>
      <c r="Y75" s="64"/>
      <c r="Z75" s="64"/>
      <c r="AA75" s="64"/>
      <c r="AB75" s="64"/>
      <c r="AC75" s="64"/>
      <c r="AD75" s="62"/>
      <c r="AE75" s="62"/>
      <c r="AF75" s="62"/>
      <c r="AG75" s="62">
        <v>1201.96</v>
      </c>
    </row>
    <row r="76" spans="1:33" ht="12.75">
      <c r="A76" s="3">
        <v>2002</v>
      </c>
      <c r="B76" s="76" t="s">
        <v>82</v>
      </c>
      <c r="C76" s="3">
        <v>13</v>
      </c>
      <c r="D76" s="4">
        <v>75</v>
      </c>
      <c r="E76" s="69">
        <v>0</v>
      </c>
      <c r="F76" s="40">
        <v>0</v>
      </c>
      <c r="G76" s="40">
        <v>0</v>
      </c>
      <c r="H76" s="40">
        <v>2</v>
      </c>
      <c r="I76" s="9">
        <v>4200</v>
      </c>
      <c r="J76" s="5">
        <v>27</v>
      </c>
      <c r="K76" s="5">
        <v>19</v>
      </c>
      <c r="L76" s="5">
        <v>1089</v>
      </c>
      <c r="M76" s="5">
        <v>13</v>
      </c>
      <c r="N76" s="5">
        <v>3792</v>
      </c>
      <c r="O76" s="5">
        <v>20</v>
      </c>
      <c r="P76" s="5">
        <v>503</v>
      </c>
      <c r="Q76" s="5">
        <v>0</v>
      </c>
      <c r="R76" s="5">
        <v>4</v>
      </c>
      <c r="S76" s="31">
        <v>6</v>
      </c>
      <c r="T76" s="51">
        <v>485</v>
      </c>
      <c r="U76" s="51">
        <v>117</v>
      </c>
      <c r="V76" s="63">
        <v>22</v>
      </c>
      <c r="W76" s="64">
        <v>11</v>
      </c>
      <c r="X76" s="64">
        <v>8</v>
      </c>
      <c r="Y76" s="64">
        <v>3</v>
      </c>
      <c r="Z76" s="64">
        <v>0</v>
      </c>
      <c r="AA76" s="64">
        <v>48</v>
      </c>
      <c r="AB76" s="64">
        <v>19</v>
      </c>
      <c r="AC76" s="64">
        <v>37</v>
      </c>
      <c r="AD76" s="62">
        <v>646.05</v>
      </c>
      <c r="AE76" s="62">
        <v>485.75</v>
      </c>
      <c r="AF76" s="62">
        <v>106.61</v>
      </c>
      <c r="AG76" s="62">
        <v>1238.41</v>
      </c>
    </row>
    <row r="77" spans="1:33" ht="12.75">
      <c r="A77" s="3">
        <v>2002</v>
      </c>
      <c r="B77" s="76" t="s">
        <v>95</v>
      </c>
      <c r="C77" s="3">
        <v>3</v>
      </c>
      <c r="D77" s="4">
        <v>75</v>
      </c>
      <c r="E77" s="69">
        <v>175</v>
      </c>
      <c r="F77" s="40">
        <v>2</v>
      </c>
      <c r="G77" s="40">
        <v>1</v>
      </c>
      <c r="H77" s="40">
        <v>1</v>
      </c>
      <c r="I77" s="9">
        <v>3211</v>
      </c>
      <c r="J77" s="5">
        <v>20</v>
      </c>
      <c r="K77" s="5">
        <v>19</v>
      </c>
      <c r="L77" s="31">
        <v>3339</v>
      </c>
      <c r="M77" s="31">
        <v>33</v>
      </c>
      <c r="N77" s="5">
        <v>3325</v>
      </c>
      <c r="O77" s="5">
        <v>25</v>
      </c>
      <c r="P77" s="5">
        <v>1569</v>
      </c>
      <c r="Q77" s="5">
        <v>1</v>
      </c>
      <c r="R77" s="5">
        <v>0</v>
      </c>
      <c r="S77" s="5">
        <v>22</v>
      </c>
      <c r="T77" s="51">
        <v>409</v>
      </c>
      <c r="U77" s="51">
        <v>117</v>
      </c>
      <c r="V77" s="63">
        <v>30</v>
      </c>
      <c r="W77" s="64">
        <v>11</v>
      </c>
      <c r="X77" s="64">
        <v>10</v>
      </c>
      <c r="Y77" s="64">
        <v>1</v>
      </c>
      <c r="Z77" s="64">
        <v>0</v>
      </c>
      <c r="AA77" s="54">
        <v>71</v>
      </c>
      <c r="AB77" s="64">
        <v>20</v>
      </c>
      <c r="AC77" s="64">
        <v>35</v>
      </c>
      <c r="AD77" s="62">
        <v>783.42</v>
      </c>
      <c r="AE77" s="62">
        <v>494.75</v>
      </c>
      <c r="AF77" s="62">
        <v>140.27</v>
      </c>
      <c r="AG77" s="62">
        <v>1418.44</v>
      </c>
    </row>
    <row r="78" spans="1:33" ht="12.75">
      <c r="A78" s="3">
        <v>2003</v>
      </c>
      <c r="B78" s="76" t="s">
        <v>95</v>
      </c>
      <c r="C78" s="3">
        <v>20</v>
      </c>
      <c r="D78" s="4">
        <v>78.95</v>
      </c>
      <c r="E78" s="69">
        <v>0</v>
      </c>
      <c r="F78" s="40">
        <v>0</v>
      </c>
      <c r="G78" s="40">
        <v>0</v>
      </c>
      <c r="H78" s="40">
        <v>0</v>
      </c>
      <c r="I78" s="9" t="s">
        <v>13</v>
      </c>
      <c r="J78" s="9" t="s">
        <v>13</v>
      </c>
      <c r="K78" s="9" t="s">
        <v>13</v>
      </c>
      <c r="L78" s="9" t="s">
        <v>13</v>
      </c>
      <c r="M78" s="9" t="s">
        <v>13</v>
      </c>
      <c r="N78" s="9" t="s">
        <v>13</v>
      </c>
      <c r="O78" s="9" t="s">
        <v>13</v>
      </c>
      <c r="P78" s="9" t="s">
        <v>13</v>
      </c>
      <c r="Q78" s="9" t="s">
        <v>13</v>
      </c>
      <c r="R78" s="9" t="s">
        <v>13</v>
      </c>
      <c r="S78" s="9" t="s">
        <v>13</v>
      </c>
      <c r="T78" s="9" t="s">
        <v>13</v>
      </c>
      <c r="U78" s="9" t="s">
        <v>13</v>
      </c>
      <c r="V78" s="9" t="s">
        <v>13</v>
      </c>
      <c r="W78" s="9" t="s">
        <v>13</v>
      </c>
      <c r="X78" s="9" t="s">
        <v>13</v>
      </c>
      <c r="Y78" s="9" t="s">
        <v>13</v>
      </c>
      <c r="Z78" s="9" t="s">
        <v>13</v>
      </c>
      <c r="AA78" s="9" t="s">
        <v>13</v>
      </c>
      <c r="AB78" s="9" t="s">
        <v>13</v>
      </c>
      <c r="AC78" s="9" t="s">
        <v>13</v>
      </c>
      <c r="AD78" s="9" t="s">
        <v>13</v>
      </c>
      <c r="AE78" s="9" t="s">
        <v>13</v>
      </c>
      <c r="AF78" s="9" t="s">
        <v>13</v>
      </c>
      <c r="AG78" s="62">
        <v>916.25</v>
      </c>
    </row>
    <row r="79" spans="1:33" ht="12.75">
      <c r="A79" s="3">
        <v>2003</v>
      </c>
      <c r="B79" s="76" t="s">
        <v>87</v>
      </c>
      <c r="C79" s="3">
        <v>7</v>
      </c>
      <c r="D79" s="4">
        <v>322</v>
      </c>
      <c r="E79" s="69">
        <v>153</v>
      </c>
      <c r="F79" s="40">
        <v>1</v>
      </c>
      <c r="G79" s="40">
        <v>3</v>
      </c>
      <c r="H79" s="40">
        <v>1</v>
      </c>
      <c r="I79" s="9" t="s">
        <v>13</v>
      </c>
      <c r="J79" s="9" t="s">
        <v>13</v>
      </c>
      <c r="K79" s="9" t="s">
        <v>13</v>
      </c>
      <c r="L79" s="9" t="s">
        <v>13</v>
      </c>
      <c r="M79" s="9" t="s">
        <v>13</v>
      </c>
      <c r="N79" s="9" t="s">
        <v>13</v>
      </c>
      <c r="O79" s="9" t="s">
        <v>13</v>
      </c>
      <c r="P79" s="9" t="s">
        <v>13</v>
      </c>
      <c r="Q79" s="9" t="s">
        <v>13</v>
      </c>
      <c r="R79" s="9" t="s">
        <v>13</v>
      </c>
      <c r="S79" s="9" t="s">
        <v>13</v>
      </c>
      <c r="T79" s="9" t="s">
        <v>13</v>
      </c>
      <c r="U79" s="9" t="s">
        <v>13</v>
      </c>
      <c r="V79" s="9" t="s">
        <v>13</v>
      </c>
      <c r="W79" s="9" t="s">
        <v>13</v>
      </c>
      <c r="X79" s="9" t="s">
        <v>13</v>
      </c>
      <c r="Y79" s="9" t="s">
        <v>13</v>
      </c>
      <c r="Z79" s="9" t="s">
        <v>13</v>
      </c>
      <c r="AA79" s="9" t="s">
        <v>13</v>
      </c>
      <c r="AB79" s="9" t="s">
        <v>13</v>
      </c>
      <c r="AC79" s="9" t="s">
        <v>13</v>
      </c>
      <c r="AD79" s="9" t="s">
        <v>13</v>
      </c>
      <c r="AE79" s="9" t="s">
        <v>13</v>
      </c>
      <c r="AF79" s="9" t="s">
        <v>13</v>
      </c>
      <c r="AG79" s="41">
        <v>1261.7</v>
      </c>
    </row>
    <row r="80" spans="1:33" ht="12.75">
      <c r="A80" s="3">
        <v>2004</v>
      </c>
      <c r="B80" s="76" t="s">
        <v>87</v>
      </c>
      <c r="C80" s="3">
        <v>20</v>
      </c>
      <c r="D80" s="4">
        <v>294</v>
      </c>
      <c r="E80" s="69">
        <v>0</v>
      </c>
      <c r="F80" s="40">
        <v>0</v>
      </c>
      <c r="G80" s="40">
        <v>0</v>
      </c>
      <c r="H80" s="40">
        <v>0</v>
      </c>
      <c r="I80" s="9"/>
      <c r="J80" s="5"/>
      <c r="K80" s="5"/>
      <c r="L80" s="5"/>
      <c r="M80" s="5"/>
      <c r="N80" s="5"/>
      <c r="O80" s="5"/>
      <c r="P80" s="5"/>
      <c r="Q80" s="5"/>
      <c r="R80" s="5"/>
      <c r="S80" s="5"/>
      <c r="T80" s="51"/>
      <c r="U80" s="51"/>
      <c r="AG80" s="41">
        <v>979.32</v>
      </c>
    </row>
    <row r="81" spans="1:33" ht="12.75">
      <c r="A81" s="3">
        <v>2005</v>
      </c>
      <c r="B81" s="76" t="s">
        <v>87</v>
      </c>
      <c r="C81" s="3">
        <v>10</v>
      </c>
      <c r="D81" s="4">
        <v>192.95</v>
      </c>
      <c r="E81" s="69">
        <v>35</v>
      </c>
      <c r="F81" s="40">
        <v>1</v>
      </c>
      <c r="G81" s="40">
        <v>1</v>
      </c>
      <c r="H81" s="40">
        <v>1</v>
      </c>
      <c r="I81" s="9"/>
      <c r="J81" s="5"/>
      <c r="K81" s="5"/>
      <c r="L81" s="5"/>
      <c r="M81" s="5"/>
      <c r="N81" s="5"/>
      <c r="O81" s="5"/>
      <c r="P81" s="5"/>
      <c r="Q81" s="5"/>
      <c r="R81" s="5"/>
      <c r="S81" s="5"/>
      <c r="T81" s="51"/>
      <c r="U81" s="51"/>
      <c r="AG81" s="41">
        <v>1209.57</v>
      </c>
    </row>
    <row r="82" spans="1:33" ht="12.75">
      <c r="A82" s="3">
        <v>2001</v>
      </c>
      <c r="B82" s="76" t="s">
        <v>10</v>
      </c>
      <c r="C82" s="3">
        <v>4</v>
      </c>
      <c r="D82" s="4">
        <v>50</v>
      </c>
      <c r="E82" s="69">
        <v>100</v>
      </c>
      <c r="F82" s="40" t="s">
        <v>113</v>
      </c>
      <c r="G82" s="40" t="s">
        <v>113</v>
      </c>
      <c r="H82" s="40" t="s">
        <v>113</v>
      </c>
      <c r="I82" s="9">
        <v>3070</v>
      </c>
      <c r="J82" s="5">
        <v>15</v>
      </c>
      <c r="K82" s="5">
        <v>21</v>
      </c>
      <c r="L82" s="5">
        <v>2430</v>
      </c>
      <c r="M82" s="5">
        <v>13</v>
      </c>
      <c r="N82" s="5">
        <v>4306</v>
      </c>
      <c r="O82" s="5">
        <v>27</v>
      </c>
      <c r="P82" s="5">
        <v>156</v>
      </c>
      <c r="Q82" s="5">
        <v>0</v>
      </c>
      <c r="R82" s="5">
        <v>1</v>
      </c>
      <c r="S82" s="5">
        <v>12</v>
      </c>
      <c r="T82" s="51">
        <v>399</v>
      </c>
      <c r="U82" s="51">
        <v>125</v>
      </c>
      <c r="V82" s="55">
        <v>33.5</v>
      </c>
      <c r="W82" s="45">
        <v>19</v>
      </c>
      <c r="X82" s="45">
        <v>11</v>
      </c>
      <c r="Y82" s="45">
        <v>2</v>
      </c>
      <c r="Z82" s="45">
        <v>0</v>
      </c>
      <c r="AA82" s="45">
        <v>56</v>
      </c>
      <c r="AB82" s="45">
        <v>29</v>
      </c>
      <c r="AC82" s="45">
        <v>44</v>
      </c>
      <c r="AD82" s="41">
        <v>664.2</v>
      </c>
      <c r="AE82" s="41">
        <v>552.75</v>
      </c>
      <c r="AF82" s="41">
        <v>134.92</v>
      </c>
      <c r="AG82" s="41">
        <v>1351.87</v>
      </c>
    </row>
    <row r="83" spans="1:33" ht="12.75">
      <c r="A83" s="3">
        <v>2002</v>
      </c>
      <c r="B83" s="76" t="s">
        <v>10</v>
      </c>
      <c r="C83" s="3">
        <v>19</v>
      </c>
      <c r="D83" s="4">
        <v>75</v>
      </c>
      <c r="E83" s="69">
        <v>0</v>
      </c>
      <c r="F83" s="40">
        <v>0</v>
      </c>
      <c r="G83" s="40">
        <v>0</v>
      </c>
      <c r="H83" s="40">
        <v>0</v>
      </c>
      <c r="I83" s="9">
        <v>4098</v>
      </c>
      <c r="J83" s="5">
        <v>20</v>
      </c>
      <c r="K83" s="5">
        <v>24</v>
      </c>
      <c r="L83" s="5">
        <v>1949</v>
      </c>
      <c r="M83" s="5">
        <v>16</v>
      </c>
      <c r="N83" s="5">
        <v>2794</v>
      </c>
      <c r="O83" s="5">
        <v>10</v>
      </c>
      <c r="P83" s="5">
        <v>469</v>
      </c>
      <c r="Q83" s="5">
        <v>1</v>
      </c>
      <c r="R83" s="5">
        <v>1</v>
      </c>
      <c r="S83" s="5">
        <v>14</v>
      </c>
      <c r="T83" s="51">
        <v>368</v>
      </c>
      <c r="U83" s="51">
        <v>101</v>
      </c>
      <c r="V83" s="63">
        <v>22</v>
      </c>
      <c r="W83" s="64">
        <v>8</v>
      </c>
      <c r="X83" s="64">
        <v>12</v>
      </c>
      <c r="Y83" s="64">
        <v>0</v>
      </c>
      <c r="Z83" s="64">
        <v>0</v>
      </c>
      <c r="AA83" s="64">
        <v>55</v>
      </c>
      <c r="AB83" s="64">
        <v>27</v>
      </c>
      <c r="AC83" s="64">
        <v>44</v>
      </c>
      <c r="AD83" s="62">
        <v>521.11</v>
      </c>
      <c r="AE83" s="62">
        <v>408.25</v>
      </c>
      <c r="AF83" s="62">
        <v>142.76</v>
      </c>
      <c r="AG83" s="62">
        <v>1072.12</v>
      </c>
    </row>
    <row r="84" spans="1:33" ht="12.75">
      <c r="A84" s="3">
        <v>2003</v>
      </c>
      <c r="B84" s="76" t="s">
        <v>86</v>
      </c>
      <c r="C84" s="3">
        <v>2</v>
      </c>
      <c r="D84" s="4">
        <v>346</v>
      </c>
      <c r="E84" s="69">
        <v>291</v>
      </c>
      <c r="F84" s="40">
        <v>1</v>
      </c>
      <c r="G84" s="40">
        <v>1</v>
      </c>
      <c r="H84" s="40">
        <v>2</v>
      </c>
      <c r="I84" s="9">
        <v>3739</v>
      </c>
      <c r="J84" s="5">
        <v>27</v>
      </c>
      <c r="K84" s="5">
        <v>12</v>
      </c>
      <c r="L84" s="5">
        <v>2566</v>
      </c>
      <c r="M84" s="5">
        <v>17</v>
      </c>
      <c r="N84" s="5">
        <v>3237</v>
      </c>
      <c r="O84" s="5">
        <v>20</v>
      </c>
      <c r="P84" s="5">
        <v>1712</v>
      </c>
      <c r="Q84" s="5">
        <v>5</v>
      </c>
      <c r="R84" s="5">
        <v>2</v>
      </c>
      <c r="S84" s="5">
        <v>14</v>
      </c>
      <c r="T84" s="51">
        <v>380</v>
      </c>
      <c r="U84" s="51">
        <v>163</v>
      </c>
      <c r="V84" s="63">
        <v>29.5</v>
      </c>
      <c r="W84" s="64">
        <v>13</v>
      </c>
      <c r="X84" s="64">
        <v>8</v>
      </c>
      <c r="Y84" s="64">
        <v>0</v>
      </c>
      <c r="Z84" s="64">
        <v>0</v>
      </c>
      <c r="AA84" s="64">
        <v>49</v>
      </c>
      <c r="AB84" s="64">
        <v>20</v>
      </c>
      <c r="AC84" s="64">
        <v>48</v>
      </c>
      <c r="AD84" s="62">
        <v>700.93</v>
      </c>
      <c r="AE84" s="62">
        <v>465.75</v>
      </c>
      <c r="AF84" s="62">
        <v>180.83</v>
      </c>
      <c r="AG84" s="62">
        <v>1347.51</v>
      </c>
    </row>
    <row r="85" spans="1:33" ht="12.75">
      <c r="A85" s="3">
        <v>2004</v>
      </c>
      <c r="B85" s="76" t="s">
        <v>86</v>
      </c>
      <c r="C85" s="3">
        <v>1</v>
      </c>
      <c r="D85" s="4">
        <v>152.75</v>
      </c>
      <c r="E85" s="69">
        <v>977</v>
      </c>
      <c r="F85" s="40">
        <v>1</v>
      </c>
      <c r="G85" s="40">
        <v>3</v>
      </c>
      <c r="H85" s="40">
        <v>1</v>
      </c>
      <c r="I85" s="9"/>
      <c r="J85" s="5"/>
      <c r="K85" s="5"/>
      <c r="L85" s="5"/>
      <c r="M85" s="5"/>
      <c r="N85" s="5"/>
      <c r="O85" s="5"/>
      <c r="P85" s="5"/>
      <c r="Q85" s="5"/>
      <c r="R85" s="5"/>
      <c r="S85" s="5"/>
      <c r="T85" s="51"/>
      <c r="U85" s="51"/>
      <c r="AG85" s="41">
        <v>1490.28</v>
      </c>
    </row>
    <row r="86" spans="1:33" ht="12.75">
      <c r="A86" s="3">
        <v>2005</v>
      </c>
      <c r="B86" s="76" t="s">
        <v>86</v>
      </c>
      <c r="C86" s="3">
        <v>16</v>
      </c>
      <c r="D86" s="4">
        <v>142.7</v>
      </c>
      <c r="E86" s="69">
        <v>0</v>
      </c>
      <c r="F86" s="40">
        <v>0</v>
      </c>
      <c r="G86" s="40">
        <v>0</v>
      </c>
      <c r="H86" s="40">
        <v>0</v>
      </c>
      <c r="I86" s="9"/>
      <c r="J86" s="5"/>
      <c r="K86" s="5"/>
      <c r="L86" s="5"/>
      <c r="M86" s="5"/>
      <c r="N86" s="5"/>
      <c r="O86" s="5"/>
      <c r="P86" s="5"/>
      <c r="Q86" s="5"/>
      <c r="R86" s="5"/>
      <c r="S86" s="5"/>
      <c r="T86" s="51"/>
      <c r="U86" s="51"/>
      <c r="AG86" s="41">
        <v>1102.86</v>
      </c>
    </row>
    <row r="87" spans="1:33" ht="12.75">
      <c r="A87" s="3">
        <v>2001</v>
      </c>
      <c r="B87" s="76" t="s">
        <v>6</v>
      </c>
      <c r="C87" s="3">
        <v>1</v>
      </c>
      <c r="D87" s="4">
        <v>50</v>
      </c>
      <c r="E87" s="69">
        <v>325</v>
      </c>
      <c r="F87" s="40" t="s">
        <v>113</v>
      </c>
      <c r="G87" s="40" t="s">
        <v>113</v>
      </c>
      <c r="H87" s="40" t="s">
        <v>113</v>
      </c>
      <c r="I87" s="9">
        <v>3568</v>
      </c>
      <c r="J87" s="5">
        <v>25</v>
      </c>
      <c r="K87" s="5">
        <v>14</v>
      </c>
      <c r="L87" s="5">
        <v>2248</v>
      </c>
      <c r="M87" s="5">
        <v>18</v>
      </c>
      <c r="N87" s="5">
        <v>3635</v>
      </c>
      <c r="O87" s="5">
        <v>33</v>
      </c>
      <c r="P87" s="5">
        <v>660</v>
      </c>
      <c r="Q87" s="31">
        <v>2</v>
      </c>
      <c r="R87" s="5">
        <v>1</v>
      </c>
      <c r="S87" s="5">
        <v>14</v>
      </c>
      <c r="T87" s="53">
        <v>516</v>
      </c>
      <c r="U87" s="53">
        <v>155</v>
      </c>
      <c r="V87" s="55">
        <v>27</v>
      </c>
      <c r="W87" s="54">
        <v>23</v>
      </c>
      <c r="X87" s="45">
        <v>9</v>
      </c>
      <c r="Y87" s="45">
        <v>1</v>
      </c>
      <c r="Z87" s="45">
        <v>0</v>
      </c>
      <c r="AA87" s="45">
        <v>49</v>
      </c>
      <c r="AB87" s="45">
        <v>28</v>
      </c>
      <c r="AC87" s="45">
        <v>34</v>
      </c>
      <c r="AD87" s="41">
        <v>767.51</v>
      </c>
      <c r="AE87" s="43">
        <v>587.75</v>
      </c>
      <c r="AF87" s="41">
        <v>146.5</v>
      </c>
      <c r="AG87" s="62">
        <v>1501.76</v>
      </c>
    </row>
    <row r="88" spans="1:33" ht="12.75">
      <c r="A88" s="3">
        <v>2002</v>
      </c>
      <c r="B88" s="76" t="s">
        <v>6</v>
      </c>
      <c r="C88" s="3">
        <v>8</v>
      </c>
      <c r="D88" s="4">
        <v>75</v>
      </c>
      <c r="E88" s="69">
        <v>25</v>
      </c>
      <c r="F88" s="40">
        <v>1</v>
      </c>
      <c r="G88" s="40">
        <v>0</v>
      </c>
      <c r="H88" s="40">
        <v>2</v>
      </c>
      <c r="I88" s="9">
        <v>3698</v>
      </c>
      <c r="J88" s="5">
        <v>23</v>
      </c>
      <c r="K88" s="5">
        <v>11</v>
      </c>
      <c r="L88" s="5">
        <v>2870</v>
      </c>
      <c r="M88" s="5">
        <v>25</v>
      </c>
      <c r="N88" s="5">
        <v>3881</v>
      </c>
      <c r="O88" s="5">
        <v>24</v>
      </c>
      <c r="P88" s="5">
        <v>108</v>
      </c>
      <c r="Q88" s="5">
        <v>0</v>
      </c>
      <c r="R88" s="5">
        <v>2</v>
      </c>
      <c r="S88" s="5">
        <v>14</v>
      </c>
      <c r="T88" s="51">
        <v>458</v>
      </c>
      <c r="U88" s="51">
        <v>123</v>
      </c>
      <c r="V88" s="63">
        <v>11</v>
      </c>
      <c r="W88" s="45">
        <v>4</v>
      </c>
      <c r="X88" s="45">
        <v>9</v>
      </c>
      <c r="Y88" s="45">
        <v>1</v>
      </c>
      <c r="Z88" s="64">
        <v>0</v>
      </c>
      <c r="AA88" s="64">
        <v>47</v>
      </c>
      <c r="AB88" s="64">
        <v>28</v>
      </c>
      <c r="AC88" s="54">
        <v>52</v>
      </c>
      <c r="AD88" s="62">
        <v>797.51</v>
      </c>
      <c r="AE88" s="62">
        <v>390.75</v>
      </c>
      <c r="AF88" s="62">
        <v>138.71</v>
      </c>
      <c r="AG88" s="62">
        <v>1326.97</v>
      </c>
    </row>
    <row r="89" spans="1:33" ht="12.75">
      <c r="A89" s="3">
        <v>2003</v>
      </c>
      <c r="B89" s="76" t="s">
        <v>6</v>
      </c>
      <c r="C89" s="3">
        <v>14</v>
      </c>
      <c r="D89" s="4">
        <v>183.25</v>
      </c>
      <c r="E89" s="69">
        <v>30</v>
      </c>
      <c r="F89" s="40">
        <v>1</v>
      </c>
      <c r="G89" s="40">
        <v>0</v>
      </c>
      <c r="H89" s="40">
        <v>2</v>
      </c>
      <c r="I89" s="9">
        <v>3279</v>
      </c>
      <c r="J89" s="5">
        <v>15</v>
      </c>
      <c r="K89" s="5">
        <v>18</v>
      </c>
      <c r="L89" s="5">
        <v>2650</v>
      </c>
      <c r="M89" s="5">
        <v>16</v>
      </c>
      <c r="N89" s="5">
        <v>3536</v>
      </c>
      <c r="O89" s="5">
        <v>17</v>
      </c>
      <c r="P89" s="5">
        <v>3</v>
      </c>
      <c r="Q89" s="5">
        <v>0</v>
      </c>
      <c r="R89" s="5">
        <v>5</v>
      </c>
      <c r="S89" s="5">
        <v>17</v>
      </c>
      <c r="T89" s="51">
        <v>384</v>
      </c>
      <c r="U89" s="51">
        <v>123</v>
      </c>
      <c r="V89" s="63">
        <v>26.5</v>
      </c>
      <c r="W89" s="64">
        <v>4</v>
      </c>
      <c r="X89" s="64">
        <v>11</v>
      </c>
      <c r="Y89" s="64">
        <v>0</v>
      </c>
      <c r="Z89" s="64">
        <v>0</v>
      </c>
      <c r="AA89" s="64">
        <v>22</v>
      </c>
      <c r="AB89" s="64">
        <v>29</v>
      </c>
      <c r="AC89" s="64">
        <v>40</v>
      </c>
      <c r="AD89" s="62">
        <v>602.88</v>
      </c>
      <c r="AE89" s="62">
        <v>388.75</v>
      </c>
      <c r="AF89" s="62">
        <v>127.08</v>
      </c>
      <c r="AG89" s="62">
        <v>1118.71</v>
      </c>
    </row>
    <row r="90" spans="1:33" ht="12.75">
      <c r="A90" s="3">
        <v>2004</v>
      </c>
      <c r="B90" s="76" t="s">
        <v>6</v>
      </c>
      <c r="C90" s="3">
        <v>19</v>
      </c>
      <c r="D90" s="4">
        <v>145</v>
      </c>
      <c r="E90" s="69">
        <v>0</v>
      </c>
      <c r="F90" s="40">
        <v>0</v>
      </c>
      <c r="G90" s="40">
        <v>0</v>
      </c>
      <c r="H90" s="40">
        <v>0</v>
      </c>
      <c r="I90" s="9"/>
      <c r="J90" s="5"/>
      <c r="K90" s="5"/>
      <c r="L90" s="5"/>
      <c r="M90" s="5"/>
      <c r="N90" s="5"/>
      <c r="O90" s="5"/>
      <c r="P90" s="5"/>
      <c r="Q90" s="5"/>
      <c r="R90" s="5"/>
      <c r="S90" s="5"/>
      <c r="T90" s="51"/>
      <c r="U90" s="51"/>
      <c r="V90" s="63"/>
      <c r="Z90" s="64"/>
      <c r="AA90" s="64"/>
      <c r="AB90" s="64"/>
      <c r="AC90" s="54"/>
      <c r="AD90" s="62"/>
      <c r="AE90" s="62"/>
      <c r="AF90" s="62"/>
      <c r="AG90" s="62">
        <v>1045.38</v>
      </c>
    </row>
    <row r="91" spans="1:33" ht="12.75">
      <c r="A91" s="3">
        <v>2005</v>
      </c>
      <c r="B91" s="76" t="s">
        <v>6</v>
      </c>
      <c r="C91" s="3">
        <v>6</v>
      </c>
      <c r="D91" s="4">
        <v>166.7</v>
      </c>
      <c r="E91" s="69">
        <v>131</v>
      </c>
      <c r="F91" s="40">
        <v>0</v>
      </c>
      <c r="G91" s="40">
        <v>1</v>
      </c>
      <c r="H91" s="40">
        <v>2</v>
      </c>
      <c r="I91" s="9"/>
      <c r="J91" s="5"/>
      <c r="K91" s="5"/>
      <c r="L91" s="5"/>
      <c r="M91" s="5"/>
      <c r="N91" s="5"/>
      <c r="O91" s="5"/>
      <c r="P91" s="5"/>
      <c r="Q91" s="5"/>
      <c r="R91" s="5"/>
      <c r="S91" s="5"/>
      <c r="T91" s="51"/>
      <c r="U91" s="51"/>
      <c r="V91" s="63"/>
      <c r="Z91" s="64"/>
      <c r="AA91" s="64"/>
      <c r="AB91" s="64"/>
      <c r="AC91" s="54"/>
      <c r="AD91" s="62"/>
      <c r="AE91" s="62"/>
      <c r="AF91" s="62"/>
      <c r="AG91" s="62">
        <v>1295.32</v>
      </c>
    </row>
    <row r="92" spans="1:33" ht="12.75">
      <c r="A92" s="3">
        <v>2001</v>
      </c>
      <c r="B92" s="76" t="s">
        <v>47</v>
      </c>
      <c r="C92" s="3">
        <v>3</v>
      </c>
      <c r="D92" s="4">
        <v>50</v>
      </c>
      <c r="E92" s="69">
        <v>150</v>
      </c>
      <c r="F92" s="40" t="s">
        <v>113</v>
      </c>
      <c r="G92" s="40" t="s">
        <v>113</v>
      </c>
      <c r="H92" s="40" t="s">
        <v>113</v>
      </c>
      <c r="I92" s="9">
        <v>4060</v>
      </c>
      <c r="J92" s="5">
        <v>29</v>
      </c>
      <c r="K92" s="31">
        <v>9</v>
      </c>
      <c r="L92" s="5">
        <v>1680</v>
      </c>
      <c r="M92" s="5">
        <v>12</v>
      </c>
      <c r="N92" s="5">
        <v>4283</v>
      </c>
      <c r="O92" s="31">
        <v>34</v>
      </c>
      <c r="P92" s="5">
        <v>227</v>
      </c>
      <c r="Q92" s="5">
        <v>0</v>
      </c>
      <c r="R92" s="5">
        <v>2</v>
      </c>
      <c r="S92" s="5">
        <v>10</v>
      </c>
      <c r="T92" s="51">
        <v>476</v>
      </c>
      <c r="U92" s="51">
        <v>132</v>
      </c>
      <c r="V92" s="55">
        <v>23</v>
      </c>
      <c r="W92" s="45">
        <v>8</v>
      </c>
      <c r="X92" s="45">
        <v>12</v>
      </c>
      <c r="Y92" s="45">
        <v>1</v>
      </c>
      <c r="Z92" s="45">
        <v>0</v>
      </c>
      <c r="AA92" s="45">
        <v>41</v>
      </c>
      <c r="AB92" s="45">
        <v>28</v>
      </c>
      <c r="AC92" s="45">
        <v>40</v>
      </c>
      <c r="AD92" s="41">
        <v>795.35</v>
      </c>
      <c r="AE92" s="41">
        <v>490</v>
      </c>
      <c r="AF92" s="41">
        <v>129.68</v>
      </c>
      <c r="AG92" s="41">
        <v>1415.03</v>
      </c>
    </row>
    <row r="93" spans="1:33" ht="12.75">
      <c r="A93" s="3">
        <v>2002</v>
      </c>
      <c r="B93" s="76" t="s">
        <v>47</v>
      </c>
      <c r="C93" s="3">
        <v>2</v>
      </c>
      <c r="D93" s="4">
        <v>75</v>
      </c>
      <c r="E93" s="69">
        <v>225</v>
      </c>
      <c r="F93" s="40">
        <v>2</v>
      </c>
      <c r="G93" s="40">
        <v>0</v>
      </c>
      <c r="H93" s="40">
        <v>2</v>
      </c>
      <c r="I93" s="30">
        <v>4821</v>
      </c>
      <c r="J93" s="5">
        <v>27</v>
      </c>
      <c r="K93" s="5">
        <v>11</v>
      </c>
      <c r="L93" s="5">
        <v>1963</v>
      </c>
      <c r="M93" s="5">
        <v>26</v>
      </c>
      <c r="N93" s="5">
        <v>4530</v>
      </c>
      <c r="O93" s="5">
        <v>24</v>
      </c>
      <c r="P93" s="5">
        <v>1356</v>
      </c>
      <c r="Q93" s="31">
        <v>3</v>
      </c>
      <c r="R93" s="31">
        <v>6</v>
      </c>
      <c r="S93" s="5">
        <v>12</v>
      </c>
      <c r="T93" s="51">
        <v>389</v>
      </c>
      <c r="U93" s="51">
        <v>134</v>
      </c>
      <c r="V93" s="63">
        <v>14.5</v>
      </c>
      <c r="W93" s="64">
        <v>5</v>
      </c>
      <c r="X93" s="64">
        <v>10</v>
      </c>
      <c r="Y93" s="64">
        <v>3</v>
      </c>
      <c r="Z93" s="64">
        <v>0</v>
      </c>
      <c r="AA93" s="64">
        <v>47</v>
      </c>
      <c r="AB93" s="54">
        <v>32</v>
      </c>
      <c r="AC93" s="64">
        <v>37</v>
      </c>
      <c r="AD93" s="43">
        <v>849.07</v>
      </c>
      <c r="AE93" s="62">
        <v>391</v>
      </c>
      <c r="AF93" s="43">
        <v>184.98</v>
      </c>
      <c r="AG93" s="62">
        <v>1425.05</v>
      </c>
    </row>
    <row r="94" spans="1:33" ht="12.75">
      <c r="A94" s="3">
        <v>2003</v>
      </c>
      <c r="B94" s="76" t="s">
        <v>47</v>
      </c>
      <c r="C94" s="3">
        <v>15</v>
      </c>
      <c r="D94" s="4">
        <v>202.5</v>
      </c>
      <c r="E94" s="69">
        <v>0</v>
      </c>
      <c r="F94" s="40">
        <v>0</v>
      </c>
      <c r="G94" s="40">
        <v>1</v>
      </c>
      <c r="H94" s="40">
        <v>1</v>
      </c>
      <c r="I94" s="9" t="s">
        <v>13</v>
      </c>
      <c r="J94" s="9" t="s">
        <v>13</v>
      </c>
      <c r="K94" s="9" t="s">
        <v>13</v>
      </c>
      <c r="L94" s="9" t="s">
        <v>13</v>
      </c>
      <c r="M94" s="9" t="s">
        <v>13</v>
      </c>
      <c r="N94" s="9" t="s">
        <v>13</v>
      </c>
      <c r="O94" s="9" t="s">
        <v>13</v>
      </c>
      <c r="P94" s="9" t="s">
        <v>13</v>
      </c>
      <c r="Q94" s="9" t="s">
        <v>13</v>
      </c>
      <c r="R94" s="9" t="s">
        <v>13</v>
      </c>
      <c r="S94" s="9" t="s">
        <v>13</v>
      </c>
      <c r="T94" s="9" t="s">
        <v>13</v>
      </c>
      <c r="U94" s="9" t="s">
        <v>13</v>
      </c>
      <c r="V94" s="9" t="s">
        <v>13</v>
      </c>
      <c r="W94" s="9" t="s">
        <v>13</v>
      </c>
      <c r="X94" s="9" t="s">
        <v>13</v>
      </c>
      <c r="Y94" s="9" t="s">
        <v>13</v>
      </c>
      <c r="Z94" s="9" t="s">
        <v>13</v>
      </c>
      <c r="AA94" s="9" t="s">
        <v>13</v>
      </c>
      <c r="AB94" s="9" t="s">
        <v>13</v>
      </c>
      <c r="AC94" s="9" t="s">
        <v>13</v>
      </c>
      <c r="AD94" s="9" t="s">
        <v>13</v>
      </c>
      <c r="AE94" s="9" t="s">
        <v>13</v>
      </c>
      <c r="AF94" s="9" t="s">
        <v>13</v>
      </c>
      <c r="AG94" s="62">
        <v>1079.2</v>
      </c>
    </row>
    <row r="95" spans="1:33" ht="12.75">
      <c r="A95" s="3">
        <v>2004</v>
      </c>
      <c r="B95" s="76" t="s">
        <v>47</v>
      </c>
      <c r="C95" s="3">
        <v>2</v>
      </c>
      <c r="D95" s="4">
        <v>292.5</v>
      </c>
      <c r="E95" s="69">
        <v>1028</v>
      </c>
      <c r="F95" s="40">
        <v>2</v>
      </c>
      <c r="G95" s="40">
        <v>4</v>
      </c>
      <c r="H95" s="40">
        <v>0</v>
      </c>
      <c r="I95" s="30"/>
      <c r="J95" s="5"/>
      <c r="K95" s="5"/>
      <c r="L95" s="5"/>
      <c r="M95" s="5"/>
      <c r="N95" s="5"/>
      <c r="O95" s="5"/>
      <c r="P95" s="5"/>
      <c r="Q95" s="31"/>
      <c r="R95" s="31"/>
      <c r="S95" s="5"/>
      <c r="T95" s="51"/>
      <c r="U95" s="51"/>
      <c r="V95" s="63"/>
      <c r="W95" s="64"/>
      <c r="X95" s="64"/>
      <c r="Y95" s="64"/>
      <c r="Z95" s="64"/>
      <c r="AA95" s="64"/>
      <c r="AB95" s="54"/>
      <c r="AC95" s="64"/>
      <c r="AD95" s="43"/>
      <c r="AE95" s="62"/>
      <c r="AF95" s="43"/>
      <c r="AG95" s="62">
        <v>1439.74</v>
      </c>
    </row>
    <row r="96" spans="1:33" ht="12.75">
      <c r="A96" s="3">
        <v>2005</v>
      </c>
      <c r="B96" s="76" t="s">
        <v>47</v>
      </c>
      <c r="C96" s="3">
        <v>17</v>
      </c>
      <c r="D96" s="4">
        <v>91.3</v>
      </c>
      <c r="E96" s="69">
        <v>0</v>
      </c>
      <c r="F96" s="40">
        <v>0</v>
      </c>
      <c r="G96" s="40">
        <v>0</v>
      </c>
      <c r="H96" s="40">
        <v>2</v>
      </c>
      <c r="I96" s="30"/>
      <c r="J96" s="5"/>
      <c r="K96" s="5"/>
      <c r="L96" s="5"/>
      <c r="M96" s="5"/>
      <c r="N96" s="5"/>
      <c r="O96" s="5"/>
      <c r="P96" s="5"/>
      <c r="Q96" s="31"/>
      <c r="R96" s="31"/>
      <c r="S96" s="5"/>
      <c r="T96" s="51"/>
      <c r="U96" s="51"/>
      <c r="V96" s="63"/>
      <c r="W96" s="64"/>
      <c r="X96" s="64"/>
      <c r="Y96" s="64"/>
      <c r="Z96" s="64"/>
      <c r="AA96" s="64"/>
      <c r="AB96" s="54"/>
      <c r="AC96" s="64"/>
      <c r="AD96" s="43"/>
      <c r="AE96" s="62"/>
      <c r="AF96" s="43"/>
      <c r="AG96" s="62">
        <v>1083.34</v>
      </c>
    </row>
    <row r="97" spans="1:33" ht="12.75">
      <c r="A97" s="3">
        <v>2003</v>
      </c>
      <c r="B97" s="76" t="s">
        <v>90</v>
      </c>
      <c r="C97" s="3">
        <v>10</v>
      </c>
      <c r="D97" s="4">
        <v>199.5</v>
      </c>
      <c r="E97" s="69">
        <v>60</v>
      </c>
      <c r="F97" s="40">
        <v>2</v>
      </c>
      <c r="G97" s="40">
        <v>1</v>
      </c>
      <c r="H97" s="40">
        <v>2</v>
      </c>
      <c r="I97" s="9">
        <v>3700</v>
      </c>
      <c r="J97" s="5">
        <v>19</v>
      </c>
      <c r="K97" s="5">
        <v>11</v>
      </c>
      <c r="L97" s="5">
        <v>3228</v>
      </c>
      <c r="M97" s="5">
        <v>20</v>
      </c>
      <c r="N97" s="5">
        <v>2997</v>
      </c>
      <c r="O97" s="5">
        <v>16</v>
      </c>
      <c r="P97" s="5">
        <v>354</v>
      </c>
      <c r="Q97" s="5">
        <v>1</v>
      </c>
      <c r="R97" s="5">
        <v>1</v>
      </c>
      <c r="S97" s="5">
        <v>13</v>
      </c>
      <c r="T97" s="51">
        <v>448</v>
      </c>
      <c r="U97" s="51">
        <v>134</v>
      </c>
      <c r="V97" s="63">
        <v>19</v>
      </c>
      <c r="W97" s="64">
        <v>10</v>
      </c>
      <c r="X97" s="64">
        <v>9</v>
      </c>
      <c r="Y97" s="64">
        <v>2</v>
      </c>
      <c r="Z97" s="64">
        <v>0</v>
      </c>
      <c r="AA97" s="64">
        <v>35</v>
      </c>
      <c r="AB97" s="64">
        <v>22</v>
      </c>
      <c r="AC97" s="64">
        <v>33</v>
      </c>
      <c r="AD97" s="62">
        <v>669.25</v>
      </c>
      <c r="AE97" s="62">
        <v>438.5</v>
      </c>
      <c r="AF97" s="62">
        <v>113.88</v>
      </c>
      <c r="AG97" s="62">
        <v>1221.63</v>
      </c>
    </row>
    <row r="98" spans="1:33" ht="12.75">
      <c r="A98" s="3">
        <v>2004</v>
      </c>
      <c r="B98" s="76" t="s">
        <v>90</v>
      </c>
      <c r="C98" s="3">
        <v>14</v>
      </c>
      <c r="D98" s="4">
        <v>162</v>
      </c>
      <c r="E98" s="69">
        <v>0</v>
      </c>
      <c r="F98" s="40">
        <v>0</v>
      </c>
      <c r="G98" s="40">
        <v>0</v>
      </c>
      <c r="H98" s="40">
        <v>0</v>
      </c>
      <c r="I98" s="9"/>
      <c r="J98" s="5"/>
      <c r="K98" s="5"/>
      <c r="L98" s="5"/>
      <c r="M98" s="5"/>
      <c r="N98" s="5"/>
      <c r="O98" s="5"/>
      <c r="P98" s="5"/>
      <c r="Q98" s="5"/>
      <c r="R98" s="5"/>
      <c r="S98" s="5"/>
      <c r="T98" s="51"/>
      <c r="U98" s="51"/>
      <c r="AG98" s="41">
        <v>1188.49</v>
      </c>
    </row>
    <row r="99" spans="1:33" ht="12.75">
      <c r="A99" s="3">
        <v>2005</v>
      </c>
      <c r="B99" s="76" t="s">
        <v>90</v>
      </c>
      <c r="C99" s="3">
        <v>7</v>
      </c>
      <c r="D99" s="4">
        <v>271.2</v>
      </c>
      <c r="E99" s="69">
        <v>261</v>
      </c>
      <c r="F99" s="40">
        <v>1</v>
      </c>
      <c r="G99" s="40">
        <v>3</v>
      </c>
      <c r="H99" s="40">
        <v>1</v>
      </c>
      <c r="I99" s="9"/>
      <c r="J99" s="5"/>
      <c r="K99" s="5"/>
      <c r="L99" s="5"/>
      <c r="M99" s="5"/>
      <c r="N99" s="5"/>
      <c r="O99" s="5"/>
      <c r="P99" s="5"/>
      <c r="Q99" s="5"/>
      <c r="R99" s="5"/>
      <c r="S99" s="5"/>
      <c r="T99" s="51"/>
      <c r="U99" s="51"/>
      <c r="AG99" s="41">
        <v>1248.73</v>
      </c>
    </row>
    <row r="100" spans="1:33" ht="12.75">
      <c r="A100" s="3">
        <v>2001</v>
      </c>
      <c r="B100" s="76" t="s">
        <v>18</v>
      </c>
      <c r="C100" s="3">
        <v>13</v>
      </c>
      <c r="D100" s="4">
        <v>50</v>
      </c>
      <c r="E100" s="69">
        <v>0</v>
      </c>
      <c r="F100" s="40" t="s">
        <v>113</v>
      </c>
      <c r="G100" s="40" t="s">
        <v>113</v>
      </c>
      <c r="H100" s="40" t="s">
        <v>113</v>
      </c>
      <c r="I100" s="9">
        <v>3333</v>
      </c>
      <c r="J100" s="5">
        <v>21</v>
      </c>
      <c r="K100" s="5">
        <v>15</v>
      </c>
      <c r="L100" s="5">
        <v>2127</v>
      </c>
      <c r="M100" s="5">
        <v>14</v>
      </c>
      <c r="N100" s="5">
        <v>3113</v>
      </c>
      <c r="O100" s="5">
        <v>24</v>
      </c>
      <c r="P100" s="31">
        <v>1375</v>
      </c>
      <c r="Q100" s="5">
        <v>0</v>
      </c>
      <c r="R100" s="5">
        <v>3</v>
      </c>
      <c r="S100" s="31">
        <v>7</v>
      </c>
      <c r="T100" s="51">
        <v>346</v>
      </c>
      <c r="U100" s="51">
        <v>105</v>
      </c>
      <c r="V100" s="55">
        <v>41.5</v>
      </c>
      <c r="W100" s="45">
        <v>5</v>
      </c>
      <c r="X100" s="45">
        <v>11</v>
      </c>
      <c r="Y100" s="45">
        <v>3</v>
      </c>
      <c r="Z100" s="45">
        <v>0</v>
      </c>
      <c r="AA100" s="45">
        <v>30</v>
      </c>
      <c r="AB100" s="45">
        <v>14</v>
      </c>
      <c r="AC100" s="45">
        <v>30</v>
      </c>
      <c r="AD100" s="41">
        <v>644.66</v>
      </c>
      <c r="AE100" s="41">
        <v>477.25</v>
      </c>
      <c r="AF100" s="41">
        <v>106.38</v>
      </c>
      <c r="AG100" s="41">
        <v>1228.29</v>
      </c>
    </row>
    <row r="101" spans="1:33" ht="12.75">
      <c r="A101" s="3">
        <v>2002</v>
      </c>
      <c r="B101" s="76" t="s">
        <v>18</v>
      </c>
      <c r="C101" s="3">
        <v>14</v>
      </c>
      <c r="D101" s="4">
        <v>75</v>
      </c>
      <c r="E101" s="69">
        <v>0</v>
      </c>
      <c r="F101" s="40">
        <v>0</v>
      </c>
      <c r="G101" s="40">
        <v>1</v>
      </c>
      <c r="H101" s="40">
        <v>1</v>
      </c>
      <c r="I101" s="9">
        <v>3290</v>
      </c>
      <c r="J101" s="5">
        <v>25</v>
      </c>
      <c r="K101" s="5">
        <v>11</v>
      </c>
      <c r="L101" s="5">
        <v>1759</v>
      </c>
      <c r="M101" s="5">
        <v>11</v>
      </c>
      <c r="N101" s="5">
        <v>3686</v>
      </c>
      <c r="O101" s="5">
        <v>24</v>
      </c>
      <c r="P101" s="5">
        <v>309</v>
      </c>
      <c r="Q101" s="5">
        <v>0</v>
      </c>
      <c r="R101" s="5">
        <v>4</v>
      </c>
      <c r="S101" s="5">
        <v>10</v>
      </c>
      <c r="T101" s="51">
        <v>452</v>
      </c>
      <c r="U101" s="51">
        <v>142</v>
      </c>
      <c r="V101" s="63">
        <v>19</v>
      </c>
      <c r="W101" s="64">
        <v>10</v>
      </c>
      <c r="X101" s="64">
        <v>10</v>
      </c>
      <c r="Y101" s="64">
        <v>1</v>
      </c>
      <c r="Z101" s="64">
        <v>0</v>
      </c>
      <c r="AA101" s="64">
        <v>45</v>
      </c>
      <c r="AB101" s="64">
        <v>27</v>
      </c>
      <c r="AC101" s="64">
        <v>35</v>
      </c>
      <c r="AD101" s="62">
        <v>664.05</v>
      </c>
      <c r="AE101" s="62">
        <v>448.5</v>
      </c>
      <c r="AF101" s="62">
        <v>123.73</v>
      </c>
      <c r="AG101" s="62">
        <v>1236.28</v>
      </c>
    </row>
  </sheetData>
  <mergeCells count="6">
    <mergeCell ref="G1:H1"/>
    <mergeCell ref="T1:U1"/>
    <mergeCell ref="I1:K1"/>
    <mergeCell ref="L1:M1"/>
    <mergeCell ref="N1:O1"/>
    <mergeCell ref="P1:Q1"/>
  </mergeCells>
  <printOptions horizontalCentered="1"/>
  <pageMargins left="0.25" right="0.25" top="0.5" bottom="0.75" header="0.25" footer="0.5"/>
  <pageSetup horizontalDpi="204" verticalDpi="204" orientation="landscape" scale="68" r:id="rId1"/>
  <headerFooter alignWithMargins="0">
    <oddHeader>&amp;C&amp;"Copperplate Gothic Light,Bold"&amp;14Fantasy Football Owner Statistics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O4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.7109375" style="0" customWidth="1"/>
    <col min="2" max="2" width="1.7109375" style="0" customWidth="1"/>
    <col min="3" max="3" width="15.7109375" style="0" customWidth="1"/>
    <col min="4" max="4" width="5.7109375" style="20" customWidth="1"/>
    <col min="5" max="5" width="6.7109375" style="8" customWidth="1"/>
    <col min="6" max="6" width="1.7109375" style="0" customWidth="1"/>
    <col min="7" max="7" width="15.7109375" style="0" customWidth="1"/>
    <col min="8" max="8" width="5.7109375" style="10" customWidth="1"/>
    <col min="9" max="9" width="4.7109375" style="8" customWidth="1"/>
    <col min="10" max="10" width="1.7109375" style="0" customWidth="1"/>
    <col min="11" max="11" width="15.7109375" style="0" customWidth="1"/>
    <col min="12" max="12" width="5.7109375" style="10" customWidth="1"/>
    <col min="13" max="13" width="4.7109375" style="8" customWidth="1"/>
    <col min="14" max="14" width="1.7109375" style="0" customWidth="1"/>
    <col min="15" max="15" width="15.7109375" style="0" customWidth="1"/>
    <col min="16" max="16" width="5.7109375" style="10" customWidth="1"/>
    <col min="17" max="17" width="6.7109375" style="8" customWidth="1"/>
    <col min="18" max="18" width="1.7109375" style="0" customWidth="1"/>
    <col min="19" max="19" width="15.7109375" style="0" customWidth="1"/>
    <col min="20" max="20" width="6.7109375" style="10" customWidth="1"/>
    <col min="21" max="21" width="4.7109375" style="8" customWidth="1"/>
    <col min="22" max="22" width="1.7109375" style="0" customWidth="1"/>
    <col min="23" max="23" width="15.7109375" style="0" customWidth="1"/>
    <col min="24" max="24" width="6.7109375" style="10" customWidth="1"/>
    <col min="25" max="25" width="6.7109375" style="8" customWidth="1"/>
    <col min="26" max="26" width="1.7109375" style="0" customWidth="1"/>
    <col min="27" max="27" width="15.7109375" style="0" customWidth="1"/>
    <col min="28" max="28" width="6.7109375" style="10" customWidth="1"/>
    <col min="29" max="29" width="4.7109375" style="0" customWidth="1"/>
    <col min="30" max="30" width="1.7109375" style="0" customWidth="1"/>
    <col min="31" max="31" width="15.7109375" style="0" customWidth="1"/>
    <col min="32" max="32" width="6.7109375" style="10" customWidth="1"/>
    <col min="33" max="33" width="4.7109375" style="8" customWidth="1"/>
    <col min="34" max="34" width="1.7109375" style="0" customWidth="1"/>
    <col min="35" max="35" width="15.7109375" style="0" customWidth="1"/>
    <col min="36" max="36" width="6.7109375" style="10" customWidth="1"/>
    <col min="37" max="37" width="6.7109375" style="8" customWidth="1"/>
    <col min="38" max="38" width="1.7109375" style="0" customWidth="1"/>
    <col min="39" max="39" width="15.7109375" style="0" customWidth="1"/>
    <col min="40" max="40" width="6.7109375" style="10" customWidth="1"/>
    <col min="41" max="41" width="5.7109375" style="8" customWidth="1"/>
    <col min="42" max="42" width="1.7109375" style="0" customWidth="1"/>
    <col min="43" max="43" width="15.7109375" style="0" customWidth="1"/>
    <col min="44" max="44" width="6.7109375" style="10" customWidth="1"/>
    <col min="45" max="45" width="5.7109375" style="4" customWidth="1"/>
    <col min="46" max="46" width="1.7109375" style="0" customWidth="1"/>
    <col min="47" max="47" width="15.7109375" style="0" customWidth="1"/>
    <col min="48" max="48" width="6.7109375" style="10" customWidth="1"/>
    <col min="49" max="49" width="4.7109375" style="10" customWidth="1"/>
    <col min="50" max="50" width="1.7109375" style="0" customWidth="1"/>
    <col min="51" max="51" width="15.7109375" style="0" customWidth="1"/>
    <col min="52" max="52" width="6.7109375" style="10" customWidth="1"/>
    <col min="53" max="53" width="4.7109375" style="10" customWidth="1"/>
    <col min="54" max="54" width="1.7109375" style="0" customWidth="1"/>
    <col min="55" max="55" width="15.7109375" style="0" customWidth="1"/>
    <col min="56" max="56" width="6.7109375" style="10" customWidth="1"/>
    <col min="57" max="57" width="4.7109375" style="8" customWidth="1"/>
    <col min="58" max="58" width="1.7109375" style="0" customWidth="1"/>
    <col min="59" max="59" width="15.7109375" style="0" customWidth="1"/>
    <col min="60" max="60" width="6.7109375" style="10" customWidth="1"/>
    <col min="61" max="61" width="4.7109375" style="8" customWidth="1"/>
    <col min="62" max="62" width="1.7109375" style="0" customWidth="1"/>
    <col min="63" max="63" width="15.7109375" style="0" customWidth="1"/>
    <col min="64" max="64" width="6.7109375" style="10" customWidth="1"/>
    <col min="65" max="65" width="4.7109375" style="0" customWidth="1"/>
    <col min="66" max="66" width="1.7109375" style="0" customWidth="1"/>
    <col min="67" max="67" width="15.7109375" style="0" customWidth="1"/>
    <col min="68" max="68" width="6.7109375" style="10" customWidth="1"/>
    <col min="69" max="69" width="7.7109375" style="12" customWidth="1"/>
    <col min="70" max="70" width="1.7109375" style="0" customWidth="1"/>
    <col min="71" max="71" width="15.7109375" style="0" customWidth="1"/>
    <col min="72" max="72" width="6.7109375" style="10" customWidth="1"/>
    <col min="73" max="73" width="7.7109375" style="12" customWidth="1"/>
    <col min="74" max="74" width="1.7109375" style="0" customWidth="1"/>
    <col min="75" max="75" width="15.7109375" style="0" customWidth="1"/>
    <col min="76" max="76" width="6.7109375" style="10" customWidth="1"/>
    <col min="77" max="77" width="7.7109375" style="12" customWidth="1"/>
    <col min="78" max="78" width="1.7109375" style="0" customWidth="1"/>
    <col min="79" max="79" width="15.7109375" style="0" customWidth="1"/>
    <col min="80" max="80" width="6.7109375" style="10" customWidth="1"/>
    <col min="81" max="81" width="9.28125" style="12" customWidth="1"/>
    <col min="82" max="82" width="1.7109375" style="0" customWidth="1"/>
    <col min="83" max="83" width="15.7109375" style="0" customWidth="1"/>
    <col min="84" max="84" width="6.7109375" style="10" customWidth="1"/>
    <col min="85" max="85" width="6.7109375" style="0" customWidth="1"/>
    <col min="86" max="86" width="1.7109375" style="0" customWidth="1"/>
    <col min="87" max="87" width="15.7109375" style="0" customWidth="1"/>
    <col min="88" max="88" width="6.7109375" style="10" customWidth="1"/>
    <col min="89" max="89" width="6.7109375" style="0" customWidth="1"/>
    <col min="90" max="90" width="1.7109375" style="0" customWidth="1"/>
    <col min="91" max="91" width="15.7109375" style="0" customWidth="1"/>
    <col min="92" max="92" width="6.7109375" style="10" customWidth="1"/>
    <col min="93" max="93" width="6.7109375" style="0" customWidth="1"/>
  </cols>
  <sheetData>
    <row r="1" spans="1:93" s="23" customFormat="1" ht="12.75">
      <c r="A1" s="2" t="s">
        <v>5</v>
      </c>
      <c r="C1" s="102" t="s">
        <v>59</v>
      </c>
      <c r="D1" s="102"/>
      <c r="E1" s="102"/>
      <c r="G1" s="102" t="s">
        <v>60</v>
      </c>
      <c r="H1" s="102"/>
      <c r="I1" s="102"/>
      <c r="K1" s="102" t="s">
        <v>74</v>
      </c>
      <c r="L1" s="102"/>
      <c r="M1" s="102"/>
      <c r="O1" s="102" t="s">
        <v>61</v>
      </c>
      <c r="P1" s="102"/>
      <c r="Q1" s="102"/>
      <c r="S1" s="102" t="s">
        <v>62</v>
      </c>
      <c r="T1" s="102"/>
      <c r="U1" s="102"/>
      <c r="W1" s="102" t="s">
        <v>63</v>
      </c>
      <c r="X1" s="102"/>
      <c r="Y1" s="102"/>
      <c r="AA1" s="102" t="s">
        <v>64</v>
      </c>
      <c r="AB1" s="102"/>
      <c r="AC1" s="102"/>
      <c r="AE1" s="102" t="s">
        <v>75</v>
      </c>
      <c r="AF1" s="102"/>
      <c r="AG1" s="102"/>
      <c r="AI1" s="102" t="s">
        <v>65</v>
      </c>
      <c r="AJ1" s="102"/>
      <c r="AK1" s="102"/>
      <c r="AM1" s="102" t="s">
        <v>66</v>
      </c>
      <c r="AN1" s="102"/>
      <c r="AO1" s="102"/>
      <c r="AQ1" s="102" t="s">
        <v>67</v>
      </c>
      <c r="AR1" s="102"/>
      <c r="AS1" s="102"/>
      <c r="AU1" s="102" t="s">
        <v>68</v>
      </c>
      <c r="AV1" s="102"/>
      <c r="AW1" s="102"/>
      <c r="AY1" s="102" t="s">
        <v>69</v>
      </c>
      <c r="AZ1" s="102"/>
      <c r="BA1" s="102"/>
      <c r="BC1" s="102" t="s">
        <v>70</v>
      </c>
      <c r="BD1" s="102"/>
      <c r="BE1" s="102"/>
      <c r="BG1" s="102" t="s">
        <v>71</v>
      </c>
      <c r="BH1" s="102"/>
      <c r="BI1" s="102"/>
      <c r="BK1" s="102" t="s">
        <v>73</v>
      </c>
      <c r="BL1" s="102"/>
      <c r="BM1" s="102"/>
      <c r="BO1" s="102" t="s">
        <v>23</v>
      </c>
      <c r="BP1" s="102"/>
      <c r="BQ1" s="102"/>
      <c r="BS1" s="102" t="s">
        <v>24</v>
      </c>
      <c r="BT1" s="102"/>
      <c r="BU1" s="102"/>
      <c r="BW1" s="102" t="s">
        <v>76</v>
      </c>
      <c r="BX1" s="102"/>
      <c r="BY1" s="102"/>
      <c r="CA1" s="102" t="s">
        <v>22</v>
      </c>
      <c r="CB1" s="102"/>
      <c r="CC1" s="102"/>
      <c r="CE1" s="101"/>
      <c r="CF1" s="101"/>
      <c r="CG1" s="101"/>
      <c r="CI1" s="101"/>
      <c r="CJ1" s="101"/>
      <c r="CK1" s="101"/>
      <c r="CM1" s="101"/>
      <c r="CN1" s="101"/>
      <c r="CO1" s="101"/>
    </row>
    <row r="2" ht="7.5" customHeight="1"/>
    <row r="3" spans="1:93" ht="12.75">
      <c r="A3" s="2">
        <v>1</v>
      </c>
      <c r="C3" s="24" t="s">
        <v>48</v>
      </c>
      <c r="D3" s="21">
        <v>2001</v>
      </c>
      <c r="E3" s="8">
        <v>5123</v>
      </c>
      <c r="G3" s="24" t="s">
        <v>48</v>
      </c>
      <c r="H3" s="21">
        <v>2001</v>
      </c>
      <c r="I3" s="8">
        <v>37</v>
      </c>
      <c r="K3" t="s">
        <v>12</v>
      </c>
      <c r="L3" s="21">
        <v>2002</v>
      </c>
      <c r="M3" s="8">
        <v>4</v>
      </c>
      <c r="O3" t="s">
        <v>84</v>
      </c>
      <c r="P3" s="21">
        <v>2002</v>
      </c>
      <c r="Q3" s="8">
        <v>3339</v>
      </c>
      <c r="S3" t="s">
        <v>84</v>
      </c>
      <c r="T3" s="21">
        <v>2002</v>
      </c>
      <c r="U3" s="8">
        <v>33</v>
      </c>
      <c r="W3" t="s">
        <v>83</v>
      </c>
      <c r="X3" s="21">
        <v>2002</v>
      </c>
      <c r="Y3" s="8">
        <v>5101</v>
      </c>
      <c r="AA3" s="24" t="s">
        <v>47</v>
      </c>
      <c r="AB3" s="21">
        <v>2001</v>
      </c>
      <c r="AC3" s="8">
        <v>34</v>
      </c>
      <c r="AE3" s="24" t="s">
        <v>12</v>
      </c>
      <c r="AF3" s="21">
        <v>2001</v>
      </c>
      <c r="AG3" s="8">
        <v>6</v>
      </c>
      <c r="AI3" t="s">
        <v>20</v>
      </c>
      <c r="AJ3" s="21">
        <v>2002</v>
      </c>
      <c r="AK3" s="8">
        <v>1659</v>
      </c>
      <c r="AM3" t="s">
        <v>11</v>
      </c>
      <c r="AN3" s="21">
        <v>2002</v>
      </c>
      <c r="AO3" s="8">
        <v>765</v>
      </c>
      <c r="AQ3" s="24" t="s">
        <v>17</v>
      </c>
      <c r="AR3" s="21">
        <v>2001</v>
      </c>
      <c r="AS3" s="7">
        <v>43</v>
      </c>
      <c r="AU3" s="24" t="s">
        <v>6</v>
      </c>
      <c r="AV3" s="21">
        <v>2001</v>
      </c>
      <c r="AW3" s="32">
        <v>23</v>
      </c>
      <c r="AY3" s="24" t="s">
        <v>17</v>
      </c>
      <c r="AZ3" s="21">
        <v>2001</v>
      </c>
      <c r="BA3" s="32">
        <v>22</v>
      </c>
      <c r="BC3" t="s">
        <v>84</v>
      </c>
      <c r="BD3" s="21">
        <v>2002</v>
      </c>
      <c r="BE3" s="8">
        <v>71</v>
      </c>
      <c r="BG3" s="24" t="s">
        <v>48</v>
      </c>
      <c r="BH3" s="21">
        <v>2001</v>
      </c>
      <c r="BI3" s="8">
        <v>33</v>
      </c>
      <c r="BK3" s="24" t="s">
        <v>12</v>
      </c>
      <c r="BL3" s="21">
        <v>2001</v>
      </c>
      <c r="BM3" s="8">
        <v>61</v>
      </c>
      <c r="BO3" t="s">
        <v>47</v>
      </c>
      <c r="BP3" s="21">
        <v>2002</v>
      </c>
      <c r="BQ3" s="12">
        <v>849.07</v>
      </c>
      <c r="BS3" s="24" t="s">
        <v>6</v>
      </c>
      <c r="BT3" s="21">
        <v>2001</v>
      </c>
      <c r="BU3" s="12">
        <v>587.75</v>
      </c>
      <c r="BW3" t="s">
        <v>47</v>
      </c>
      <c r="BX3" s="21">
        <v>2002</v>
      </c>
      <c r="BY3" s="12">
        <v>184.98</v>
      </c>
      <c r="CA3" s="24" t="s">
        <v>6</v>
      </c>
      <c r="CB3" s="21">
        <v>2001</v>
      </c>
      <c r="CC3" s="12">
        <v>1501.76</v>
      </c>
      <c r="CG3" s="11"/>
      <c r="CK3" s="11"/>
      <c r="CO3" s="11"/>
    </row>
    <row r="4" spans="1:93" ht="12.75">
      <c r="A4" s="2">
        <v>2</v>
      </c>
      <c r="C4" t="s">
        <v>47</v>
      </c>
      <c r="D4" s="21">
        <v>2002</v>
      </c>
      <c r="E4" s="8">
        <v>4821</v>
      </c>
      <c r="G4" s="24" t="s">
        <v>9</v>
      </c>
      <c r="H4" s="21">
        <v>2001</v>
      </c>
      <c r="I4" s="8">
        <v>33</v>
      </c>
      <c r="K4" s="24" t="s">
        <v>47</v>
      </c>
      <c r="L4" s="21">
        <v>2001</v>
      </c>
      <c r="M4" s="8">
        <v>9</v>
      </c>
      <c r="O4" t="s">
        <v>17</v>
      </c>
      <c r="P4" s="21">
        <v>2002</v>
      </c>
      <c r="Q4" s="8">
        <v>2952</v>
      </c>
      <c r="S4" t="s">
        <v>14</v>
      </c>
      <c r="T4" s="21">
        <v>2002</v>
      </c>
      <c r="U4" s="8">
        <v>32</v>
      </c>
      <c r="W4" s="24" t="s">
        <v>9</v>
      </c>
      <c r="X4" s="21">
        <v>2001</v>
      </c>
      <c r="Y4" s="8">
        <v>5100</v>
      </c>
      <c r="AA4" s="24" t="s">
        <v>6</v>
      </c>
      <c r="AB4" s="21">
        <v>2001</v>
      </c>
      <c r="AC4" s="8">
        <v>33</v>
      </c>
      <c r="AE4" t="s">
        <v>47</v>
      </c>
      <c r="AF4" s="21">
        <v>2002</v>
      </c>
      <c r="AG4" s="8">
        <v>6</v>
      </c>
      <c r="AI4" t="s">
        <v>84</v>
      </c>
      <c r="AJ4" s="21">
        <v>2002</v>
      </c>
      <c r="AK4" s="8">
        <v>1569</v>
      </c>
      <c r="AM4" t="s">
        <v>81</v>
      </c>
      <c r="AN4" s="21">
        <v>2002</v>
      </c>
      <c r="AO4" s="8">
        <v>684</v>
      </c>
      <c r="AQ4" s="24" t="s">
        <v>18</v>
      </c>
      <c r="AR4" s="21">
        <v>2001</v>
      </c>
      <c r="AS4" s="7">
        <v>41.5</v>
      </c>
      <c r="AU4" s="24" t="s">
        <v>10</v>
      </c>
      <c r="AV4" s="21">
        <v>2001</v>
      </c>
      <c r="AW4" s="32">
        <v>19</v>
      </c>
      <c r="AY4" t="s">
        <v>16</v>
      </c>
      <c r="AZ4" s="21">
        <v>2002</v>
      </c>
      <c r="BA4" s="32">
        <v>21</v>
      </c>
      <c r="BC4" s="24" t="s">
        <v>44</v>
      </c>
      <c r="BD4" s="21">
        <v>2001</v>
      </c>
      <c r="BE4" s="8">
        <v>59</v>
      </c>
      <c r="BG4" s="24" t="s">
        <v>15</v>
      </c>
      <c r="BH4" s="21">
        <v>2001</v>
      </c>
      <c r="BI4" s="8">
        <v>32</v>
      </c>
      <c r="BK4" t="s">
        <v>6</v>
      </c>
      <c r="BL4" s="21">
        <v>2002</v>
      </c>
      <c r="BM4" s="8">
        <v>52</v>
      </c>
      <c r="BO4" s="24" t="s">
        <v>9</v>
      </c>
      <c r="BP4" s="21">
        <v>2001</v>
      </c>
      <c r="BQ4" s="12">
        <v>836.27</v>
      </c>
      <c r="BS4" s="24" t="s">
        <v>10</v>
      </c>
      <c r="BT4" s="21">
        <v>2001</v>
      </c>
      <c r="BU4" s="12">
        <v>552.75</v>
      </c>
      <c r="BW4" t="s">
        <v>20</v>
      </c>
      <c r="BX4" s="21">
        <v>2002</v>
      </c>
      <c r="BY4" s="12">
        <v>166.53</v>
      </c>
      <c r="CA4" t="s">
        <v>11</v>
      </c>
      <c r="CB4" s="21">
        <v>2002</v>
      </c>
      <c r="CC4" s="12">
        <v>1435.35</v>
      </c>
      <c r="CG4" s="11"/>
      <c r="CK4" s="11"/>
      <c r="CO4" s="11"/>
    </row>
    <row r="5" spans="1:93" ht="12.75">
      <c r="A5" s="2">
        <v>3</v>
      </c>
      <c r="C5" t="s">
        <v>19</v>
      </c>
      <c r="D5" s="21">
        <v>2002</v>
      </c>
      <c r="E5" s="8">
        <v>4662</v>
      </c>
      <c r="G5" s="24" t="s">
        <v>14</v>
      </c>
      <c r="H5" s="21">
        <v>2001</v>
      </c>
      <c r="I5" s="8">
        <v>32</v>
      </c>
      <c r="K5" t="s">
        <v>44</v>
      </c>
      <c r="L5" s="21">
        <v>2002</v>
      </c>
      <c r="M5" s="8">
        <v>9</v>
      </c>
      <c r="O5" t="s">
        <v>6</v>
      </c>
      <c r="P5" s="21">
        <v>2002</v>
      </c>
      <c r="Q5" s="8">
        <v>2870</v>
      </c>
      <c r="S5" t="s">
        <v>47</v>
      </c>
      <c r="T5" s="21">
        <v>2002</v>
      </c>
      <c r="U5" s="8">
        <v>26</v>
      </c>
      <c r="W5" t="s">
        <v>43</v>
      </c>
      <c r="X5" s="21">
        <v>2002</v>
      </c>
      <c r="Y5" s="8">
        <v>4898</v>
      </c>
      <c r="AA5" t="s">
        <v>11</v>
      </c>
      <c r="AB5" s="21">
        <v>2002</v>
      </c>
      <c r="AC5" s="8">
        <v>32</v>
      </c>
      <c r="AE5" t="s">
        <v>17</v>
      </c>
      <c r="AF5" s="21">
        <v>2002</v>
      </c>
      <c r="AG5" s="8">
        <v>6</v>
      </c>
      <c r="AI5" s="24" t="s">
        <v>18</v>
      </c>
      <c r="AJ5" s="21">
        <v>2001</v>
      </c>
      <c r="AK5" s="8">
        <v>1375</v>
      </c>
      <c r="AM5" s="24" t="s">
        <v>6</v>
      </c>
      <c r="AN5" s="21">
        <v>2001</v>
      </c>
      <c r="AO5" s="8">
        <v>671</v>
      </c>
      <c r="AQ5" t="s">
        <v>83</v>
      </c>
      <c r="AR5" s="21">
        <v>2002</v>
      </c>
      <c r="AS5" s="7">
        <v>40.5</v>
      </c>
      <c r="AU5" t="s">
        <v>19</v>
      </c>
      <c r="AV5" s="21">
        <v>2002</v>
      </c>
      <c r="AW5" s="32">
        <v>19</v>
      </c>
      <c r="AY5" t="s">
        <v>9</v>
      </c>
      <c r="AZ5" s="21">
        <v>2002</v>
      </c>
      <c r="BA5" s="32">
        <v>18</v>
      </c>
      <c r="BC5" s="24" t="s">
        <v>10</v>
      </c>
      <c r="BD5" s="21">
        <v>2001</v>
      </c>
      <c r="BE5" s="8">
        <v>56</v>
      </c>
      <c r="BG5" t="s">
        <v>47</v>
      </c>
      <c r="BH5" s="21">
        <v>2002</v>
      </c>
      <c r="BI5" s="8">
        <v>32</v>
      </c>
      <c r="BK5" s="24" t="s">
        <v>11</v>
      </c>
      <c r="BL5" s="21">
        <v>2001</v>
      </c>
      <c r="BM5" s="8">
        <v>48</v>
      </c>
      <c r="BO5" t="s">
        <v>43</v>
      </c>
      <c r="BP5" s="21">
        <v>2002</v>
      </c>
      <c r="BQ5" s="12">
        <v>825.34</v>
      </c>
      <c r="BS5" t="s">
        <v>11</v>
      </c>
      <c r="BT5" s="21">
        <v>2002</v>
      </c>
      <c r="BU5" s="12">
        <v>536.5</v>
      </c>
      <c r="BW5" t="s">
        <v>44</v>
      </c>
      <c r="BX5" s="21">
        <v>2002</v>
      </c>
      <c r="BY5" s="12">
        <v>159.47</v>
      </c>
      <c r="CA5" t="s">
        <v>47</v>
      </c>
      <c r="CB5" s="21">
        <v>2002</v>
      </c>
      <c r="CC5" s="12">
        <v>1425.05</v>
      </c>
      <c r="CG5" s="11"/>
      <c r="CK5" s="11"/>
      <c r="CO5" s="11"/>
    </row>
    <row r="6" spans="1:93" ht="12.75">
      <c r="A6" s="2">
        <v>4</v>
      </c>
      <c r="C6" t="s">
        <v>11</v>
      </c>
      <c r="D6" s="21">
        <v>2002</v>
      </c>
      <c r="E6" s="8">
        <v>4278</v>
      </c>
      <c r="G6" s="24" t="s">
        <v>47</v>
      </c>
      <c r="H6" s="21">
        <v>2001</v>
      </c>
      <c r="I6" s="8">
        <v>29</v>
      </c>
      <c r="K6" t="s">
        <v>14</v>
      </c>
      <c r="L6" s="21">
        <v>2002</v>
      </c>
      <c r="M6" s="8">
        <v>10</v>
      </c>
      <c r="O6" t="s">
        <v>43</v>
      </c>
      <c r="P6" s="21">
        <v>2002</v>
      </c>
      <c r="Q6" s="8">
        <v>2858</v>
      </c>
      <c r="S6" t="s">
        <v>6</v>
      </c>
      <c r="T6" s="21">
        <v>2002</v>
      </c>
      <c r="U6" s="8">
        <v>25</v>
      </c>
      <c r="W6" t="s">
        <v>11</v>
      </c>
      <c r="X6" s="21">
        <v>2002</v>
      </c>
      <c r="Y6" s="8">
        <v>4659</v>
      </c>
      <c r="AA6" s="24" t="s">
        <v>19</v>
      </c>
      <c r="AB6" s="21">
        <v>2001</v>
      </c>
      <c r="AC6" s="8">
        <v>30</v>
      </c>
      <c r="AE6" s="24" t="s">
        <v>20</v>
      </c>
      <c r="AF6" s="21">
        <v>2001</v>
      </c>
      <c r="AG6" s="8">
        <v>5</v>
      </c>
      <c r="AI6" t="s">
        <v>47</v>
      </c>
      <c r="AJ6" s="21">
        <v>2002</v>
      </c>
      <c r="AK6" s="8">
        <v>1356</v>
      </c>
      <c r="AM6" s="24" t="s">
        <v>11</v>
      </c>
      <c r="AN6" s="21">
        <v>2001</v>
      </c>
      <c r="AO6" s="8">
        <v>665</v>
      </c>
      <c r="AQ6" t="s">
        <v>9</v>
      </c>
      <c r="AR6" s="21">
        <v>2002</v>
      </c>
      <c r="AS6" s="7">
        <v>40</v>
      </c>
      <c r="AU6" t="s">
        <v>11</v>
      </c>
      <c r="AV6" s="21">
        <v>2002</v>
      </c>
      <c r="AW6" s="32">
        <v>17</v>
      </c>
      <c r="AY6" s="24" t="s">
        <v>45</v>
      </c>
      <c r="AZ6" s="21">
        <v>2001</v>
      </c>
      <c r="BA6" s="32">
        <v>17</v>
      </c>
      <c r="BC6" t="s">
        <v>19</v>
      </c>
      <c r="BD6" s="21">
        <v>2002</v>
      </c>
      <c r="BE6" s="8">
        <v>56</v>
      </c>
      <c r="BG6" t="s">
        <v>14</v>
      </c>
      <c r="BH6" s="21">
        <v>2002</v>
      </c>
      <c r="BI6" s="8">
        <v>32</v>
      </c>
      <c r="BK6" t="s">
        <v>44</v>
      </c>
      <c r="BL6" s="21">
        <v>2002</v>
      </c>
      <c r="BM6" s="8">
        <v>47</v>
      </c>
      <c r="BO6" t="s">
        <v>19</v>
      </c>
      <c r="BP6" s="21">
        <v>2002</v>
      </c>
      <c r="BQ6" s="12">
        <v>822.14</v>
      </c>
      <c r="BS6" t="s">
        <v>15</v>
      </c>
      <c r="BT6" s="21">
        <v>2002</v>
      </c>
      <c r="BU6" s="12">
        <v>512.5</v>
      </c>
      <c r="BW6" t="s">
        <v>19</v>
      </c>
      <c r="BX6" s="21">
        <v>2002</v>
      </c>
      <c r="BY6" s="12">
        <v>157.87</v>
      </c>
      <c r="CA6" s="24" t="s">
        <v>9</v>
      </c>
      <c r="CB6" s="21">
        <v>2001</v>
      </c>
      <c r="CC6" s="12">
        <v>1420.52</v>
      </c>
      <c r="CG6" s="11"/>
      <c r="CK6" s="11"/>
      <c r="CO6" s="11"/>
    </row>
    <row r="7" spans="1:93" ht="12.75">
      <c r="A7" s="2">
        <v>5</v>
      </c>
      <c r="C7" s="24" t="s">
        <v>46</v>
      </c>
      <c r="D7" s="21">
        <v>2001</v>
      </c>
      <c r="E7" s="8">
        <v>4265</v>
      </c>
      <c r="G7" t="s">
        <v>19</v>
      </c>
      <c r="H7" s="21">
        <v>2002</v>
      </c>
      <c r="I7" s="8">
        <v>29</v>
      </c>
      <c r="K7" t="s">
        <v>47</v>
      </c>
      <c r="L7" s="21">
        <v>2002</v>
      </c>
      <c r="M7" s="8">
        <v>11</v>
      </c>
      <c r="O7" s="24" t="s">
        <v>44</v>
      </c>
      <c r="P7" s="21">
        <v>2001</v>
      </c>
      <c r="Q7" s="8">
        <v>2849</v>
      </c>
      <c r="S7" t="s">
        <v>12</v>
      </c>
      <c r="T7" s="21">
        <v>2002</v>
      </c>
      <c r="U7" s="8">
        <v>23</v>
      </c>
      <c r="W7" t="s">
        <v>47</v>
      </c>
      <c r="X7" s="21">
        <v>2002</v>
      </c>
      <c r="Y7" s="8">
        <v>4530</v>
      </c>
      <c r="AA7" t="s">
        <v>19</v>
      </c>
      <c r="AB7" s="21">
        <v>2002</v>
      </c>
      <c r="AC7" s="8">
        <v>30</v>
      </c>
      <c r="AE7" t="s">
        <v>19</v>
      </c>
      <c r="AF7" s="21">
        <v>2002</v>
      </c>
      <c r="AG7" s="8">
        <v>5</v>
      </c>
      <c r="AI7" s="24" t="s">
        <v>14</v>
      </c>
      <c r="AJ7" s="21">
        <v>2001</v>
      </c>
      <c r="AK7" s="8">
        <v>1157</v>
      </c>
      <c r="AM7" t="s">
        <v>20</v>
      </c>
      <c r="AN7" s="21">
        <v>2002</v>
      </c>
      <c r="AO7" s="8">
        <v>615</v>
      </c>
      <c r="AQ7" s="24" t="s">
        <v>44</v>
      </c>
      <c r="AR7" s="21">
        <v>2001</v>
      </c>
      <c r="AS7" s="7">
        <v>39.5</v>
      </c>
      <c r="AU7" t="s">
        <v>44</v>
      </c>
      <c r="AV7" s="21">
        <v>2002</v>
      </c>
      <c r="AW7" s="32">
        <v>16</v>
      </c>
      <c r="AY7" s="24" t="s">
        <v>15</v>
      </c>
      <c r="AZ7" s="21">
        <v>2001</v>
      </c>
      <c r="BA7" s="32">
        <v>12</v>
      </c>
      <c r="BC7" t="s">
        <v>16</v>
      </c>
      <c r="BD7" s="21">
        <v>2002</v>
      </c>
      <c r="BE7" s="8">
        <v>55</v>
      </c>
      <c r="BG7" s="24" t="s">
        <v>20</v>
      </c>
      <c r="BH7" s="21">
        <v>2001</v>
      </c>
      <c r="BI7" s="8">
        <v>31</v>
      </c>
      <c r="BK7" s="24" t="s">
        <v>46</v>
      </c>
      <c r="BL7" s="21">
        <v>2001</v>
      </c>
      <c r="BM7" s="8">
        <v>46</v>
      </c>
      <c r="BO7" t="s">
        <v>12</v>
      </c>
      <c r="BP7" s="21">
        <v>2002</v>
      </c>
      <c r="BQ7" s="12">
        <v>802.1</v>
      </c>
      <c r="BS7" s="24" t="s">
        <v>17</v>
      </c>
      <c r="BT7" s="21">
        <v>2001</v>
      </c>
      <c r="BU7" s="12">
        <v>507.75</v>
      </c>
      <c r="BW7" s="24" t="s">
        <v>20</v>
      </c>
      <c r="BX7" s="21">
        <v>2001</v>
      </c>
      <c r="BY7" s="12">
        <v>155.1</v>
      </c>
      <c r="CA7" t="s">
        <v>84</v>
      </c>
      <c r="CB7" s="21">
        <v>2002</v>
      </c>
      <c r="CC7" s="12">
        <v>1418.44</v>
      </c>
      <c r="CG7" s="11"/>
      <c r="CK7" s="11"/>
      <c r="CO7" s="11"/>
    </row>
    <row r="8" spans="1:93" ht="12.75">
      <c r="A8" s="2">
        <v>6</v>
      </c>
      <c r="C8" t="s">
        <v>82</v>
      </c>
      <c r="D8" s="21">
        <v>2002</v>
      </c>
      <c r="E8" s="8">
        <v>4200</v>
      </c>
      <c r="G8" t="s">
        <v>9</v>
      </c>
      <c r="H8" s="21">
        <v>2002</v>
      </c>
      <c r="I8" s="8">
        <v>28</v>
      </c>
      <c r="K8" t="s">
        <v>18</v>
      </c>
      <c r="L8" s="21">
        <v>2002</v>
      </c>
      <c r="M8" s="8">
        <v>11</v>
      </c>
      <c r="O8" t="s">
        <v>14</v>
      </c>
      <c r="P8" s="21">
        <v>2002</v>
      </c>
      <c r="Q8" s="8">
        <v>2842</v>
      </c>
      <c r="S8" t="s">
        <v>17</v>
      </c>
      <c r="T8" s="21">
        <v>2002</v>
      </c>
      <c r="U8" s="8">
        <v>22</v>
      </c>
      <c r="W8" s="24" t="s">
        <v>20</v>
      </c>
      <c r="X8" s="21">
        <v>2001</v>
      </c>
      <c r="Y8" s="8">
        <v>4414</v>
      </c>
      <c r="AA8" s="24" t="s">
        <v>9</v>
      </c>
      <c r="AB8" s="21">
        <v>2001</v>
      </c>
      <c r="AC8" s="8">
        <v>28</v>
      </c>
      <c r="AE8" t="s">
        <v>83</v>
      </c>
      <c r="AF8" s="21">
        <v>2002</v>
      </c>
      <c r="AG8" s="8">
        <v>5</v>
      </c>
      <c r="AI8" s="24" t="s">
        <v>45</v>
      </c>
      <c r="AJ8" s="21">
        <v>2001</v>
      </c>
      <c r="AK8" s="8">
        <v>958</v>
      </c>
      <c r="AM8" s="24" t="s">
        <v>47</v>
      </c>
      <c r="AN8" s="21">
        <v>2001</v>
      </c>
      <c r="AO8" s="8">
        <v>608</v>
      </c>
      <c r="AQ8" t="s">
        <v>16</v>
      </c>
      <c r="AR8" s="21">
        <v>2002</v>
      </c>
      <c r="AS8" s="7">
        <v>37</v>
      </c>
      <c r="AU8" s="24" t="s">
        <v>9</v>
      </c>
      <c r="AV8" s="21">
        <v>2001</v>
      </c>
      <c r="AW8" s="32">
        <v>15</v>
      </c>
      <c r="AY8" s="24" t="s">
        <v>43</v>
      </c>
      <c r="AZ8" s="21">
        <v>2001</v>
      </c>
      <c r="BA8" s="32">
        <v>12</v>
      </c>
      <c r="BC8" t="s">
        <v>10</v>
      </c>
      <c r="BD8" s="21">
        <v>2002</v>
      </c>
      <c r="BE8" s="8">
        <v>55</v>
      </c>
      <c r="BG8" s="24" t="s">
        <v>14</v>
      </c>
      <c r="BH8" s="21">
        <v>2001</v>
      </c>
      <c r="BI8" s="8">
        <v>30</v>
      </c>
      <c r="BK8" s="24" t="s">
        <v>10</v>
      </c>
      <c r="BL8" s="21">
        <v>2001</v>
      </c>
      <c r="BM8" s="8">
        <v>44</v>
      </c>
      <c r="BO8" t="s">
        <v>6</v>
      </c>
      <c r="BP8" s="21">
        <v>2002</v>
      </c>
      <c r="BQ8" s="12">
        <v>797.51</v>
      </c>
      <c r="BS8" t="s">
        <v>84</v>
      </c>
      <c r="BT8" s="21">
        <v>2002</v>
      </c>
      <c r="BU8" s="12">
        <v>494.75</v>
      </c>
      <c r="BW8" s="24" t="s">
        <v>14</v>
      </c>
      <c r="BX8" s="21">
        <v>2001</v>
      </c>
      <c r="BY8" s="12">
        <v>149.94</v>
      </c>
      <c r="CA8" t="s">
        <v>19</v>
      </c>
      <c r="CB8" s="21">
        <v>2002</v>
      </c>
      <c r="CC8" s="12">
        <v>1415.26</v>
      </c>
      <c r="CG8" s="11"/>
      <c r="CK8" s="11"/>
      <c r="CO8" s="11"/>
    </row>
    <row r="9" spans="1:93" ht="12.75">
      <c r="A9" s="2">
        <v>7</v>
      </c>
      <c r="C9" s="24" t="s">
        <v>9</v>
      </c>
      <c r="D9" s="21">
        <v>2001</v>
      </c>
      <c r="E9" s="8">
        <v>4176</v>
      </c>
      <c r="G9" s="24" t="s">
        <v>17</v>
      </c>
      <c r="H9" s="21">
        <v>2001</v>
      </c>
      <c r="I9" s="8">
        <v>27</v>
      </c>
      <c r="K9" t="s">
        <v>6</v>
      </c>
      <c r="L9" s="21">
        <v>2002</v>
      </c>
      <c r="M9" s="8">
        <v>11</v>
      </c>
      <c r="O9" s="24" t="s">
        <v>43</v>
      </c>
      <c r="P9" s="21">
        <v>2001</v>
      </c>
      <c r="Q9" s="8">
        <v>2826</v>
      </c>
      <c r="S9" s="24" t="s">
        <v>44</v>
      </c>
      <c r="T9" s="21">
        <v>2001</v>
      </c>
      <c r="U9" s="8">
        <v>21</v>
      </c>
      <c r="W9" t="s">
        <v>12</v>
      </c>
      <c r="X9" s="21">
        <v>2002</v>
      </c>
      <c r="Y9" s="8">
        <v>4377</v>
      </c>
      <c r="AA9" s="24" t="s">
        <v>10</v>
      </c>
      <c r="AB9" s="21">
        <v>2001</v>
      </c>
      <c r="AC9" s="8">
        <v>27</v>
      </c>
      <c r="AE9" s="24" t="s">
        <v>46</v>
      </c>
      <c r="AF9" s="21">
        <v>2001</v>
      </c>
      <c r="AG9" s="8">
        <v>4</v>
      </c>
      <c r="AI9" t="s">
        <v>19</v>
      </c>
      <c r="AJ9" s="21">
        <v>2002</v>
      </c>
      <c r="AK9" s="8">
        <v>952</v>
      </c>
      <c r="AM9" t="s">
        <v>82</v>
      </c>
      <c r="AN9" s="21">
        <v>2002</v>
      </c>
      <c r="AO9" s="8">
        <v>602</v>
      </c>
      <c r="AQ9" s="24" t="s">
        <v>45</v>
      </c>
      <c r="AR9" s="21">
        <v>2001</v>
      </c>
      <c r="AS9" s="7">
        <v>36.5</v>
      </c>
      <c r="AU9" t="s">
        <v>15</v>
      </c>
      <c r="AV9" s="21">
        <v>2002</v>
      </c>
      <c r="AW9" s="32">
        <v>14</v>
      </c>
      <c r="AY9" s="24" t="s">
        <v>47</v>
      </c>
      <c r="AZ9" s="21">
        <v>2001</v>
      </c>
      <c r="BA9" s="32">
        <v>12</v>
      </c>
      <c r="BC9" t="s">
        <v>11</v>
      </c>
      <c r="BD9" s="21">
        <v>2002</v>
      </c>
      <c r="BE9" s="8">
        <v>53</v>
      </c>
      <c r="BG9" t="s">
        <v>19</v>
      </c>
      <c r="BH9" s="21">
        <v>2002</v>
      </c>
      <c r="BI9" s="8">
        <v>30</v>
      </c>
      <c r="BK9" t="s">
        <v>19</v>
      </c>
      <c r="BL9" s="21">
        <v>2002</v>
      </c>
      <c r="BM9" s="8">
        <v>44</v>
      </c>
      <c r="BO9" s="24" t="s">
        <v>47</v>
      </c>
      <c r="BP9" s="21">
        <v>2001</v>
      </c>
      <c r="BQ9" s="12">
        <v>795.35</v>
      </c>
      <c r="BS9" s="24" t="s">
        <v>46</v>
      </c>
      <c r="BT9" s="21">
        <v>2001</v>
      </c>
      <c r="BU9" s="12">
        <v>494.25</v>
      </c>
      <c r="BW9" s="24" t="s">
        <v>46</v>
      </c>
      <c r="BX9" s="21">
        <v>2001</v>
      </c>
      <c r="BY9" s="12">
        <v>149.24</v>
      </c>
      <c r="CA9" s="24" t="s">
        <v>47</v>
      </c>
      <c r="CB9" s="21">
        <v>2001</v>
      </c>
      <c r="CC9" s="12">
        <v>1415.03</v>
      </c>
      <c r="CG9" s="11"/>
      <c r="CK9" s="11"/>
      <c r="CO9" s="11"/>
    </row>
    <row r="10" spans="1:93" ht="12.75">
      <c r="A10" s="2">
        <v>8</v>
      </c>
      <c r="C10" s="24" t="s">
        <v>17</v>
      </c>
      <c r="D10" s="21">
        <v>2001</v>
      </c>
      <c r="E10" s="8">
        <v>4098</v>
      </c>
      <c r="G10" t="s">
        <v>47</v>
      </c>
      <c r="H10" s="21">
        <v>2002</v>
      </c>
      <c r="I10" s="8">
        <v>27</v>
      </c>
      <c r="K10" s="24" t="s">
        <v>11</v>
      </c>
      <c r="L10" s="21">
        <v>2001</v>
      </c>
      <c r="M10" s="8">
        <v>12</v>
      </c>
      <c r="O10" s="24" t="s">
        <v>17</v>
      </c>
      <c r="P10" s="21">
        <v>2001</v>
      </c>
      <c r="Q10" s="8">
        <v>2682</v>
      </c>
      <c r="S10" s="24" t="s">
        <v>43</v>
      </c>
      <c r="T10" s="21">
        <v>2001</v>
      </c>
      <c r="U10" s="8">
        <v>21</v>
      </c>
      <c r="W10" s="24" t="s">
        <v>10</v>
      </c>
      <c r="X10" s="21">
        <v>2001</v>
      </c>
      <c r="Y10" s="8">
        <v>4306</v>
      </c>
      <c r="AA10" s="24" t="s">
        <v>11</v>
      </c>
      <c r="AB10" s="21">
        <v>2001</v>
      </c>
      <c r="AC10" s="8">
        <v>26</v>
      </c>
      <c r="AE10" s="24" t="s">
        <v>9</v>
      </c>
      <c r="AF10" s="21">
        <v>2001</v>
      </c>
      <c r="AG10" s="8">
        <v>4</v>
      </c>
      <c r="AI10" t="s">
        <v>17</v>
      </c>
      <c r="AJ10" s="21">
        <v>2002</v>
      </c>
      <c r="AK10" s="8">
        <v>917</v>
      </c>
      <c r="AM10" t="s">
        <v>15</v>
      </c>
      <c r="AN10" s="21">
        <v>2002</v>
      </c>
      <c r="AO10" s="8">
        <v>602</v>
      </c>
      <c r="AQ10" s="24" t="s">
        <v>10</v>
      </c>
      <c r="AR10" s="21">
        <v>2001</v>
      </c>
      <c r="AS10" s="7">
        <v>33.5</v>
      </c>
      <c r="AU10" t="s">
        <v>48</v>
      </c>
      <c r="AV10" s="21">
        <v>2002</v>
      </c>
      <c r="AW10" s="32">
        <v>14</v>
      </c>
      <c r="AY10" s="24" t="s">
        <v>16</v>
      </c>
      <c r="AZ10" s="21">
        <v>2001</v>
      </c>
      <c r="BA10" s="32">
        <v>12</v>
      </c>
      <c r="BC10" s="24" t="s">
        <v>46</v>
      </c>
      <c r="BD10" s="21">
        <v>2001</v>
      </c>
      <c r="BE10" s="8">
        <v>52</v>
      </c>
      <c r="BG10" s="24" t="s">
        <v>10</v>
      </c>
      <c r="BH10" s="21">
        <v>2001</v>
      </c>
      <c r="BI10" s="8">
        <v>29</v>
      </c>
      <c r="BK10" t="s">
        <v>48</v>
      </c>
      <c r="BL10" s="21">
        <v>2002</v>
      </c>
      <c r="BM10" s="8">
        <v>44</v>
      </c>
      <c r="BO10" t="s">
        <v>14</v>
      </c>
      <c r="BP10" s="21">
        <v>2002</v>
      </c>
      <c r="BQ10" s="12">
        <v>788.53</v>
      </c>
      <c r="BS10" s="24" t="s">
        <v>47</v>
      </c>
      <c r="BT10" s="21">
        <v>2001</v>
      </c>
      <c r="BU10" s="12">
        <v>490</v>
      </c>
      <c r="BW10" s="24" t="s">
        <v>6</v>
      </c>
      <c r="BX10" s="21">
        <v>2001</v>
      </c>
      <c r="BY10" s="12">
        <v>146.5</v>
      </c>
      <c r="CA10" t="s">
        <v>15</v>
      </c>
      <c r="CB10" s="21">
        <v>2002</v>
      </c>
      <c r="CC10" s="12">
        <v>1367.38</v>
      </c>
      <c r="CG10" s="11"/>
      <c r="CK10" s="11"/>
      <c r="CO10" s="11"/>
    </row>
    <row r="11" spans="1:93" ht="12.75">
      <c r="A11" s="2">
        <v>9</v>
      </c>
      <c r="C11" t="s">
        <v>10</v>
      </c>
      <c r="D11" s="21">
        <v>2002</v>
      </c>
      <c r="E11" s="8">
        <v>4098</v>
      </c>
      <c r="G11" t="s">
        <v>82</v>
      </c>
      <c r="H11" s="21">
        <v>2002</v>
      </c>
      <c r="I11" s="8">
        <v>27</v>
      </c>
      <c r="K11" s="24" t="s">
        <v>14</v>
      </c>
      <c r="L11" s="21">
        <v>2001</v>
      </c>
      <c r="M11" s="8">
        <v>12</v>
      </c>
      <c r="O11" t="s">
        <v>44</v>
      </c>
      <c r="P11" s="21">
        <v>2002</v>
      </c>
      <c r="Q11" s="8">
        <v>2600</v>
      </c>
      <c r="S11" t="s">
        <v>43</v>
      </c>
      <c r="T11" s="21">
        <v>2002</v>
      </c>
      <c r="U11" s="8">
        <v>21</v>
      </c>
      <c r="W11" s="24" t="s">
        <v>47</v>
      </c>
      <c r="X11" s="21">
        <v>2001</v>
      </c>
      <c r="Y11" s="8">
        <v>4283</v>
      </c>
      <c r="AA11" t="s">
        <v>83</v>
      </c>
      <c r="AB11" s="21">
        <v>2002</v>
      </c>
      <c r="AC11" s="8">
        <v>26</v>
      </c>
      <c r="AE11" t="s">
        <v>18</v>
      </c>
      <c r="AF11" s="21">
        <v>2002</v>
      </c>
      <c r="AG11" s="8">
        <v>4</v>
      </c>
      <c r="AI11" s="24" t="s">
        <v>46</v>
      </c>
      <c r="AJ11" s="21">
        <v>2001</v>
      </c>
      <c r="AK11" s="8">
        <v>769</v>
      </c>
      <c r="AM11" s="24" t="s">
        <v>46</v>
      </c>
      <c r="AN11" s="21">
        <v>2001</v>
      </c>
      <c r="AO11" s="8">
        <v>596</v>
      </c>
      <c r="AQ11" t="s">
        <v>44</v>
      </c>
      <c r="AR11" s="21">
        <v>2002</v>
      </c>
      <c r="AS11" s="7">
        <v>33</v>
      </c>
      <c r="AU11" s="24" t="s">
        <v>11</v>
      </c>
      <c r="AV11" s="21">
        <v>2001</v>
      </c>
      <c r="AW11" s="32">
        <v>14</v>
      </c>
      <c r="AY11" t="s">
        <v>10</v>
      </c>
      <c r="AZ11" s="21">
        <v>2002</v>
      </c>
      <c r="BA11" s="32">
        <v>12</v>
      </c>
      <c r="BC11" s="24" t="s">
        <v>43</v>
      </c>
      <c r="BD11" s="21">
        <v>2001</v>
      </c>
      <c r="BE11" s="8">
        <v>50</v>
      </c>
      <c r="BG11" t="s">
        <v>44</v>
      </c>
      <c r="BH11" s="21">
        <v>2002</v>
      </c>
      <c r="BI11" s="8">
        <v>29</v>
      </c>
      <c r="BK11" t="s">
        <v>10</v>
      </c>
      <c r="BL11" s="21">
        <v>2002</v>
      </c>
      <c r="BM11" s="8">
        <v>44</v>
      </c>
      <c r="BO11" t="s">
        <v>84</v>
      </c>
      <c r="BP11" s="21">
        <v>2002</v>
      </c>
      <c r="BQ11" s="12">
        <v>783.42</v>
      </c>
      <c r="BS11" s="24" t="s">
        <v>44</v>
      </c>
      <c r="BT11" s="21">
        <v>2001</v>
      </c>
      <c r="BU11" s="12">
        <v>487.75</v>
      </c>
      <c r="BW11" s="24" t="s">
        <v>12</v>
      </c>
      <c r="BX11" s="21">
        <v>2001</v>
      </c>
      <c r="BY11" s="12">
        <v>146.45</v>
      </c>
      <c r="CA11" s="24" t="s">
        <v>10</v>
      </c>
      <c r="CB11" s="21">
        <v>2001</v>
      </c>
      <c r="CC11" s="12">
        <v>1351.87</v>
      </c>
      <c r="CG11" s="11"/>
      <c r="CK11" s="11"/>
      <c r="CO11" s="11"/>
    </row>
    <row r="12" spans="1:93" ht="12.75">
      <c r="A12" s="2">
        <v>10</v>
      </c>
      <c r="C12" s="24" t="s">
        <v>47</v>
      </c>
      <c r="D12" s="21">
        <v>2001</v>
      </c>
      <c r="E12" s="8">
        <v>4060</v>
      </c>
      <c r="G12" t="s">
        <v>43</v>
      </c>
      <c r="H12" s="21">
        <v>2002</v>
      </c>
      <c r="I12" s="8">
        <v>27</v>
      </c>
      <c r="K12" t="s">
        <v>48</v>
      </c>
      <c r="L12" s="21">
        <v>2002</v>
      </c>
      <c r="M12" s="8">
        <v>12</v>
      </c>
      <c r="O12" t="s">
        <v>12</v>
      </c>
      <c r="P12" s="21">
        <v>2002</v>
      </c>
      <c r="Q12" s="8">
        <v>2599</v>
      </c>
      <c r="S12" t="s">
        <v>44</v>
      </c>
      <c r="T12" s="21">
        <v>2002</v>
      </c>
      <c r="U12" s="8">
        <v>19</v>
      </c>
      <c r="W12" s="24" t="s">
        <v>46</v>
      </c>
      <c r="X12" s="21">
        <v>2001</v>
      </c>
      <c r="Y12" s="8">
        <v>4233</v>
      </c>
      <c r="AA12" t="s">
        <v>44</v>
      </c>
      <c r="AB12" s="21">
        <v>2002</v>
      </c>
      <c r="AC12" s="8">
        <v>25</v>
      </c>
      <c r="AE12" t="s">
        <v>12</v>
      </c>
      <c r="AF12" s="21">
        <v>2002</v>
      </c>
      <c r="AG12" s="8">
        <v>4</v>
      </c>
      <c r="AI12" s="24" t="s">
        <v>20</v>
      </c>
      <c r="AJ12" s="21">
        <v>2001</v>
      </c>
      <c r="AK12" s="8">
        <v>764</v>
      </c>
      <c r="AM12" t="s">
        <v>18</v>
      </c>
      <c r="AN12" s="21">
        <v>2002</v>
      </c>
      <c r="AO12" s="8">
        <v>594</v>
      </c>
      <c r="AQ12" t="s">
        <v>17</v>
      </c>
      <c r="AR12" s="21">
        <v>2002</v>
      </c>
      <c r="AS12" s="7">
        <v>31.5</v>
      </c>
      <c r="AU12" t="s">
        <v>83</v>
      </c>
      <c r="AV12" s="21">
        <v>2002</v>
      </c>
      <c r="AW12" s="32">
        <v>12</v>
      </c>
      <c r="AY12" s="24" t="s">
        <v>10</v>
      </c>
      <c r="AZ12" s="21">
        <v>2001</v>
      </c>
      <c r="BA12" s="32">
        <v>11</v>
      </c>
      <c r="BC12" s="24" t="s">
        <v>9</v>
      </c>
      <c r="BD12" s="21">
        <v>2001</v>
      </c>
      <c r="BE12" s="8">
        <v>50</v>
      </c>
      <c r="BG12" s="24" t="s">
        <v>43</v>
      </c>
      <c r="BH12" s="21">
        <v>2001</v>
      </c>
      <c r="BI12" s="8">
        <v>28</v>
      </c>
      <c r="BK12" t="s">
        <v>20</v>
      </c>
      <c r="BL12" s="21">
        <v>2002</v>
      </c>
      <c r="BM12" s="8">
        <v>44</v>
      </c>
      <c r="BO12" t="s">
        <v>11</v>
      </c>
      <c r="BP12" s="21">
        <v>2002</v>
      </c>
      <c r="BQ12" s="12">
        <v>780.41</v>
      </c>
      <c r="BS12" t="s">
        <v>83</v>
      </c>
      <c r="BT12" s="21">
        <v>2002</v>
      </c>
      <c r="BU12" s="12">
        <v>487.75</v>
      </c>
      <c r="BW12" s="24" t="s">
        <v>48</v>
      </c>
      <c r="BX12" s="21">
        <v>2001</v>
      </c>
      <c r="BY12" s="12">
        <v>146.08</v>
      </c>
      <c r="CA12" s="24" t="s">
        <v>17</v>
      </c>
      <c r="CB12" s="21">
        <v>2001</v>
      </c>
      <c r="CC12" s="12">
        <v>1341.43</v>
      </c>
      <c r="CG12" s="11"/>
      <c r="CK12" s="11"/>
      <c r="CO12" s="11"/>
    </row>
    <row r="13" spans="1:93" ht="12.75">
      <c r="A13" s="2">
        <v>11</v>
      </c>
      <c r="C13" s="24" t="s">
        <v>12</v>
      </c>
      <c r="D13" s="21">
        <v>2001</v>
      </c>
      <c r="E13" s="8">
        <v>4005</v>
      </c>
      <c r="G13" t="s">
        <v>17</v>
      </c>
      <c r="H13" s="21">
        <v>2002</v>
      </c>
      <c r="I13" s="8">
        <v>27</v>
      </c>
      <c r="K13" t="s">
        <v>19</v>
      </c>
      <c r="L13" s="21">
        <v>2002</v>
      </c>
      <c r="M13" s="8">
        <v>13</v>
      </c>
      <c r="O13" t="s">
        <v>11</v>
      </c>
      <c r="P13" s="21">
        <v>2002</v>
      </c>
      <c r="Q13" s="8">
        <v>2598</v>
      </c>
      <c r="S13" s="24" t="s">
        <v>12</v>
      </c>
      <c r="T13" s="21">
        <v>2001</v>
      </c>
      <c r="U13" s="8">
        <v>18</v>
      </c>
      <c r="W13" t="s">
        <v>19</v>
      </c>
      <c r="X13" s="21">
        <v>2002</v>
      </c>
      <c r="Y13" s="8">
        <v>4133</v>
      </c>
      <c r="AA13" t="s">
        <v>84</v>
      </c>
      <c r="AB13" s="21">
        <v>2002</v>
      </c>
      <c r="AC13" s="8">
        <v>25</v>
      </c>
      <c r="AE13" t="s">
        <v>82</v>
      </c>
      <c r="AF13" s="21">
        <v>2002</v>
      </c>
      <c r="AG13" s="8">
        <v>4</v>
      </c>
      <c r="AI13" s="24" t="s">
        <v>9</v>
      </c>
      <c r="AJ13" s="21">
        <v>2001</v>
      </c>
      <c r="AK13" s="8">
        <v>700</v>
      </c>
      <c r="AM13" s="24" t="s">
        <v>20</v>
      </c>
      <c r="AN13" s="21">
        <v>2001</v>
      </c>
      <c r="AO13" s="8">
        <v>593</v>
      </c>
      <c r="AQ13" s="24" t="s">
        <v>16</v>
      </c>
      <c r="AR13" s="21">
        <v>2001</v>
      </c>
      <c r="AS13" s="7">
        <v>31</v>
      </c>
      <c r="AU13" s="24" t="s">
        <v>46</v>
      </c>
      <c r="AV13" s="21">
        <v>2001</v>
      </c>
      <c r="AW13" s="32">
        <v>12</v>
      </c>
      <c r="AY13" s="24" t="s">
        <v>18</v>
      </c>
      <c r="AZ13" s="21">
        <v>2001</v>
      </c>
      <c r="BA13" s="32">
        <v>11</v>
      </c>
      <c r="BC13" t="s">
        <v>83</v>
      </c>
      <c r="BD13" s="21">
        <v>2002</v>
      </c>
      <c r="BE13" s="8">
        <v>50</v>
      </c>
      <c r="BG13" s="24" t="s">
        <v>6</v>
      </c>
      <c r="BH13" s="21">
        <v>2001</v>
      </c>
      <c r="BI13" s="8">
        <v>28</v>
      </c>
      <c r="BK13" t="s">
        <v>43</v>
      </c>
      <c r="BL13" s="21">
        <v>2002</v>
      </c>
      <c r="BM13" s="8">
        <v>44</v>
      </c>
      <c r="BO13" t="s">
        <v>17</v>
      </c>
      <c r="BP13" s="21">
        <v>2002</v>
      </c>
      <c r="BQ13" s="12">
        <v>773.28</v>
      </c>
      <c r="BS13" t="s">
        <v>82</v>
      </c>
      <c r="BT13" s="21">
        <v>2002</v>
      </c>
      <c r="BU13" s="12">
        <v>485.75</v>
      </c>
      <c r="BW13" t="s">
        <v>10</v>
      </c>
      <c r="BX13" s="21">
        <v>2002</v>
      </c>
      <c r="BY13" s="12">
        <v>142.76</v>
      </c>
      <c r="CA13" s="24" t="s">
        <v>12</v>
      </c>
      <c r="CB13" s="21">
        <v>2001</v>
      </c>
      <c r="CC13" s="12">
        <v>1334.45</v>
      </c>
      <c r="CG13" s="11"/>
      <c r="CK13" s="11"/>
      <c r="CO13" s="11"/>
    </row>
    <row r="14" spans="1:93" ht="12.75">
      <c r="A14" s="2">
        <v>12</v>
      </c>
      <c r="C14" t="s">
        <v>43</v>
      </c>
      <c r="D14" s="21">
        <v>2002</v>
      </c>
      <c r="E14" s="8">
        <v>3877</v>
      </c>
      <c r="G14" s="24" t="s">
        <v>46</v>
      </c>
      <c r="H14" s="21">
        <v>2001</v>
      </c>
      <c r="I14" s="8">
        <v>26</v>
      </c>
      <c r="K14" t="s">
        <v>15</v>
      </c>
      <c r="L14" s="21">
        <v>2002</v>
      </c>
      <c r="M14" s="8">
        <v>13</v>
      </c>
      <c r="O14" t="s">
        <v>83</v>
      </c>
      <c r="P14" s="21">
        <v>2002</v>
      </c>
      <c r="Q14" s="8">
        <v>2436</v>
      </c>
      <c r="S14" s="24" t="s">
        <v>6</v>
      </c>
      <c r="T14" s="21">
        <v>2001</v>
      </c>
      <c r="U14" s="8">
        <v>18</v>
      </c>
      <c r="W14" t="s">
        <v>14</v>
      </c>
      <c r="X14" s="21">
        <v>2002</v>
      </c>
      <c r="Y14" s="8">
        <v>4071</v>
      </c>
      <c r="AA14" s="24" t="s">
        <v>20</v>
      </c>
      <c r="AB14" s="21">
        <v>2001</v>
      </c>
      <c r="AC14" s="8">
        <v>24</v>
      </c>
      <c r="AE14" s="24" t="s">
        <v>11</v>
      </c>
      <c r="AF14" s="21">
        <v>2001</v>
      </c>
      <c r="AG14" s="8">
        <v>3</v>
      </c>
      <c r="AI14" s="24" t="s">
        <v>6</v>
      </c>
      <c r="AJ14" s="21">
        <v>2001</v>
      </c>
      <c r="AK14" s="8">
        <v>660</v>
      </c>
      <c r="AM14" t="s">
        <v>6</v>
      </c>
      <c r="AN14" s="21">
        <v>2002</v>
      </c>
      <c r="AO14" s="8">
        <v>581</v>
      </c>
      <c r="AQ14" t="s">
        <v>84</v>
      </c>
      <c r="AR14" s="21">
        <v>2002</v>
      </c>
      <c r="AS14" s="7">
        <v>30</v>
      </c>
      <c r="AU14" t="s">
        <v>82</v>
      </c>
      <c r="AV14" s="21">
        <v>2002</v>
      </c>
      <c r="AW14" s="32">
        <v>11</v>
      </c>
      <c r="AY14" t="s">
        <v>15</v>
      </c>
      <c r="AZ14" s="21">
        <v>2002</v>
      </c>
      <c r="BA14" s="32">
        <v>11</v>
      </c>
      <c r="BC14" s="24" t="s">
        <v>6</v>
      </c>
      <c r="BD14" s="21">
        <v>2001</v>
      </c>
      <c r="BE14" s="8">
        <v>49</v>
      </c>
      <c r="BG14" s="24" t="s">
        <v>47</v>
      </c>
      <c r="BH14" s="21">
        <v>2001</v>
      </c>
      <c r="BI14" s="8">
        <v>28</v>
      </c>
      <c r="BK14" s="24" t="s">
        <v>19</v>
      </c>
      <c r="BL14" s="21">
        <v>2001</v>
      </c>
      <c r="BM14" s="8">
        <v>42</v>
      </c>
      <c r="BO14" s="24" t="s">
        <v>6</v>
      </c>
      <c r="BP14" s="21">
        <v>2001</v>
      </c>
      <c r="BQ14" s="12">
        <v>767.51</v>
      </c>
      <c r="BS14" s="24" t="s">
        <v>45</v>
      </c>
      <c r="BT14" s="21">
        <v>2001</v>
      </c>
      <c r="BU14" s="12">
        <v>483</v>
      </c>
      <c r="BW14" t="s">
        <v>84</v>
      </c>
      <c r="BX14" s="21">
        <v>2002</v>
      </c>
      <c r="BY14" s="12">
        <v>140.27</v>
      </c>
      <c r="CA14" t="s">
        <v>44</v>
      </c>
      <c r="CB14" s="21">
        <v>2002</v>
      </c>
      <c r="CC14" s="12">
        <v>1332.54</v>
      </c>
      <c r="CG14" s="11"/>
      <c r="CK14" s="11"/>
      <c r="CO14" s="11"/>
    </row>
    <row r="15" spans="1:93" ht="12.75">
      <c r="A15" s="2">
        <v>13</v>
      </c>
      <c r="C15" t="s">
        <v>20</v>
      </c>
      <c r="D15" s="21">
        <v>2002</v>
      </c>
      <c r="E15" s="8">
        <v>3859</v>
      </c>
      <c r="G15" t="s">
        <v>15</v>
      </c>
      <c r="H15" s="21">
        <v>2002</v>
      </c>
      <c r="I15" s="8">
        <v>26</v>
      </c>
      <c r="K15" s="24" t="s">
        <v>6</v>
      </c>
      <c r="L15" s="21">
        <v>2001</v>
      </c>
      <c r="M15" s="8">
        <v>14</v>
      </c>
      <c r="O15" s="24" t="s">
        <v>12</v>
      </c>
      <c r="P15" s="21">
        <v>2001</v>
      </c>
      <c r="Q15" s="8">
        <v>2432</v>
      </c>
      <c r="S15" t="s">
        <v>15</v>
      </c>
      <c r="T15" s="21">
        <v>2002</v>
      </c>
      <c r="U15" s="8">
        <v>17</v>
      </c>
      <c r="W15" s="24" t="s">
        <v>44</v>
      </c>
      <c r="X15" s="21">
        <v>2001</v>
      </c>
      <c r="Y15" s="8">
        <v>4064</v>
      </c>
      <c r="AA15" s="24" t="s">
        <v>18</v>
      </c>
      <c r="AB15" s="21">
        <v>2001</v>
      </c>
      <c r="AC15" s="8">
        <v>24</v>
      </c>
      <c r="AE15" s="24" t="s">
        <v>18</v>
      </c>
      <c r="AF15" s="21">
        <v>2001</v>
      </c>
      <c r="AG15" s="8">
        <v>3</v>
      </c>
      <c r="AI15" s="24" t="s">
        <v>19</v>
      </c>
      <c r="AJ15" s="21">
        <v>2001</v>
      </c>
      <c r="AK15" s="8">
        <v>552</v>
      </c>
      <c r="AM15" s="24" t="s">
        <v>12</v>
      </c>
      <c r="AN15" s="21">
        <v>2001</v>
      </c>
      <c r="AO15" s="8">
        <v>575</v>
      </c>
      <c r="AQ15" s="24" t="s">
        <v>6</v>
      </c>
      <c r="AR15" s="21">
        <v>2001</v>
      </c>
      <c r="AS15" s="7">
        <v>27</v>
      </c>
      <c r="AU15" t="s">
        <v>84</v>
      </c>
      <c r="AV15" s="21">
        <v>2002</v>
      </c>
      <c r="AW15" s="32">
        <v>11</v>
      </c>
      <c r="AY15" t="s">
        <v>83</v>
      </c>
      <c r="AZ15" s="21">
        <v>2002</v>
      </c>
      <c r="BA15" s="32">
        <v>11</v>
      </c>
      <c r="BC15" s="24" t="s">
        <v>12</v>
      </c>
      <c r="BD15" s="21">
        <v>2001</v>
      </c>
      <c r="BE15" s="8">
        <v>48</v>
      </c>
      <c r="BG15" t="s">
        <v>6</v>
      </c>
      <c r="BH15" s="21">
        <v>2002</v>
      </c>
      <c r="BI15" s="8">
        <v>28</v>
      </c>
      <c r="BK15" s="24" t="s">
        <v>16</v>
      </c>
      <c r="BL15" s="21">
        <v>2001</v>
      </c>
      <c r="BM15" s="8">
        <v>42</v>
      </c>
      <c r="BO15" t="s">
        <v>15</v>
      </c>
      <c r="BP15" s="21">
        <v>2002</v>
      </c>
      <c r="BQ15" s="12">
        <v>736.55</v>
      </c>
      <c r="BS15" s="24" t="s">
        <v>18</v>
      </c>
      <c r="BT15" s="21">
        <v>2001</v>
      </c>
      <c r="BU15" s="12">
        <v>477.25</v>
      </c>
      <c r="BW15" t="s">
        <v>6</v>
      </c>
      <c r="BX15" s="21">
        <v>2002</v>
      </c>
      <c r="BY15" s="12">
        <v>138.71</v>
      </c>
      <c r="CA15" t="s">
        <v>17</v>
      </c>
      <c r="CB15" s="21">
        <v>2002</v>
      </c>
      <c r="CC15" s="12">
        <v>1330.23</v>
      </c>
      <c r="CG15" s="11"/>
      <c r="CK15" s="11"/>
      <c r="CO15" s="11"/>
    </row>
    <row r="16" spans="1:93" ht="12.75">
      <c r="A16" s="2">
        <v>14</v>
      </c>
      <c r="C16" t="s">
        <v>9</v>
      </c>
      <c r="D16" s="21">
        <v>2002</v>
      </c>
      <c r="E16" s="8">
        <v>3834</v>
      </c>
      <c r="G16" s="24" t="s">
        <v>6</v>
      </c>
      <c r="H16" s="21">
        <v>2001</v>
      </c>
      <c r="I16" s="8">
        <v>25</v>
      </c>
      <c r="K16" s="24" t="s">
        <v>19</v>
      </c>
      <c r="L16" s="21">
        <v>2001</v>
      </c>
      <c r="M16" s="8">
        <v>14</v>
      </c>
      <c r="O16" s="24" t="s">
        <v>10</v>
      </c>
      <c r="P16" s="21">
        <v>2001</v>
      </c>
      <c r="Q16" s="8">
        <v>2430</v>
      </c>
      <c r="S16" t="s">
        <v>20</v>
      </c>
      <c r="T16" s="21">
        <v>2002</v>
      </c>
      <c r="U16" s="8">
        <v>17</v>
      </c>
      <c r="W16" s="24" t="s">
        <v>19</v>
      </c>
      <c r="X16" s="21">
        <v>2001</v>
      </c>
      <c r="Y16" s="8">
        <v>4052</v>
      </c>
      <c r="AA16" t="s">
        <v>47</v>
      </c>
      <c r="AB16" s="21">
        <v>2002</v>
      </c>
      <c r="AC16" s="8">
        <v>24</v>
      </c>
      <c r="AE16" t="s">
        <v>15</v>
      </c>
      <c r="AF16" s="21">
        <v>2002</v>
      </c>
      <c r="AG16" s="8">
        <v>3</v>
      </c>
      <c r="AI16" t="s">
        <v>44</v>
      </c>
      <c r="AJ16" s="21">
        <v>2002</v>
      </c>
      <c r="AK16" s="8">
        <v>538</v>
      </c>
      <c r="AM16" s="24" t="s">
        <v>15</v>
      </c>
      <c r="AN16" s="21">
        <v>2001</v>
      </c>
      <c r="AO16" s="8">
        <v>546</v>
      </c>
      <c r="AQ16" t="s">
        <v>15</v>
      </c>
      <c r="AR16" s="21">
        <v>2002</v>
      </c>
      <c r="AS16" s="7">
        <v>25.5</v>
      </c>
      <c r="AU16" t="s">
        <v>18</v>
      </c>
      <c r="AV16" s="21">
        <v>2002</v>
      </c>
      <c r="AW16" s="32">
        <v>10</v>
      </c>
      <c r="AY16" s="24" t="s">
        <v>44</v>
      </c>
      <c r="AZ16" s="21">
        <v>2001</v>
      </c>
      <c r="BA16" s="32">
        <v>10</v>
      </c>
      <c r="BC16" t="s">
        <v>82</v>
      </c>
      <c r="BD16" s="21">
        <v>2002</v>
      </c>
      <c r="BE16" s="8">
        <v>48</v>
      </c>
      <c r="BG16" t="s">
        <v>48</v>
      </c>
      <c r="BH16" s="21">
        <v>2002</v>
      </c>
      <c r="BI16" s="8">
        <v>28</v>
      </c>
      <c r="BK16" t="s">
        <v>9</v>
      </c>
      <c r="BL16" s="21">
        <v>2002</v>
      </c>
      <c r="BM16" s="8">
        <v>42</v>
      </c>
      <c r="BO16" s="24" t="s">
        <v>17</v>
      </c>
      <c r="BP16" s="21">
        <v>2001</v>
      </c>
      <c r="BQ16" s="12">
        <v>723.01</v>
      </c>
      <c r="BS16" s="24" t="s">
        <v>11</v>
      </c>
      <c r="BT16" s="21">
        <v>2001</v>
      </c>
      <c r="BU16" s="12">
        <v>476.5</v>
      </c>
      <c r="BW16" t="s">
        <v>14</v>
      </c>
      <c r="BX16" s="21">
        <v>2002</v>
      </c>
      <c r="BY16" s="12">
        <v>135.43</v>
      </c>
      <c r="CA16" s="24" t="s">
        <v>46</v>
      </c>
      <c r="CB16" s="21">
        <v>2001</v>
      </c>
      <c r="CC16" s="12">
        <v>1327.89</v>
      </c>
      <c r="CG16" s="11"/>
      <c r="CK16" s="11"/>
      <c r="CO16" s="11"/>
    </row>
    <row r="17" spans="1:93" ht="12.75">
      <c r="A17" s="2">
        <v>15</v>
      </c>
      <c r="C17" t="s">
        <v>6</v>
      </c>
      <c r="D17" s="21">
        <v>2002</v>
      </c>
      <c r="E17" s="8">
        <v>3698</v>
      </c>
      <c r="G17" t="s">
        <v>18</v>
      </c>
      <c r="H17" s="21">
        <v>2002</v>
      </c>
      <c r="I17" s="8">
        <v>25</v>
      </c>
      <c r="K17" s="24" t="s">
        <v>18</v>
      </c>
      <c r="L17" s="21">
        <v>2001</v>
      </c>
      <c r="M17" s="8">
        <v>15</v>
      </c>
      <c r="O17" t="s">
        <v>15</v>
      </c>
      <c r="P17" s="21">
        <v>2002</v>
      </c>
      <c r="Q17" s="8">
        <v>2396</v>
      </c>
      <c r="S17" s="24" t="s">
        <v>15</v>
      </c>
      <c r="T17" s="21">
        <v>2001</v>
      </c>
      <c r="U17" s="8">
        <v>16</v>
      </c>
      <c r="W17" t="s">
        <v>16</v>
      </c>
      <c r="X17" s="21">
        <v>2002</v>
      </c>
      <c r="Y17" s="8">
        <v>3989</v>
      </c>
      <c r="AA17" t="s">
        <v>6</v>
      </c>
      <c r="AB17" s="21">
        <v>2002</v>
      </c>
      <c r="AC17" s="8">
        <v>24</v>
      </c>
      <c r="AE17" t="s">
        <v>43</v>
      </c>
      <c r="AF17" s="21">
        <v>2002</v>
      </c>
      <c r="AG17" s="8">
        <v>3</v>
      </c>
      <c r="AI17" t="s">
        <v>82</v>
      </c>
      <c r="AJ17" s="21">
        <v>2002</v>
      </c>
      <c r="AK17" s="8">
        <v>503</v>
      </c>
      <c r="AM17" t="s">
        <v>43</v>
      </c>
      <c r="AN17" s="21">
        <v>2002</v>
      </c>
      <c r="AO17" s="8">
        <v>527</v>
      </c>
      <c r="AQ17" s="24" t="s">
        <v>9</v>
      </c>
      <c r="AR17" s="21">
        <v>2001</v>
      </c>
      <c r="AS17" s="7">
        <v>24.5</v>
      </c>
      <c r="AU17" s="24" t="s">
        <v>43</v>
      </c>
      <c r="AV17" s="21">
        <v>2001</v>
      </c>
      <c r="AW17" s="32">
        <v>10</v>
      </c>
      <c r="AY17" s="24" t="s">
        <v>14</v>
      </c>
      <c r="AZ17" s="21">
        <v>2001</v>
      </c>
      <c r="BA17" s="32">
        <v>10</v>
      </c>
      <c r="BC17" t="s">
        <v>47</v>
      </c>
      <c r="BD17" s="21">
        <v>2002</v>
      </c>
      <c r="BE17" s="8">
        <v>47</v>
      </c>
      <c r="BG17" t="s">
        <v>9</v>
      </c>
      <c r="BH17" s="21">
        <v>2002</v>
      </c>
      <c r="BI17" s="8">
        <v>28</v>
      </c>
      <c r="BK17" t="s">
        <v>83</v>
      </c>
      <c r="BL17" s="21">
        <v>2002</v>
      </c>
      <c r="BM17" s="8">
        <v>42</v>
      </c>
      <c r="BO17" s="24" t="s">
        <v>44</v>
      </c>
      <c r="BP17" s="21">
        <v>2001</v>
      </c>
      <c r="BQ17" s="12">
        <v>717.39</v>
      </c>
      <c r="BS17" s="24" t="s">
        <v>12</v>
      </c>
      <c r="BT17" s="21">
        <v>2001</v>
      </c>
      <c r="BU17" s="12">
        <v>475.25</v>
      </c>
      <c r="BW17" s="24" t="s">
        <v>10</v>
      </c>
      <c r="BX17" s="21">
        <v>2001</v>
      </c>
      <c r="BY17" s="12">
        <v>134.92</v>
      </c>
      <c r="CA17" t="s">
        <v>6</v>
      </c>
      <c r="CB17" s="21">
        <v>2002</v>
      </c>
      <c r="CC17" s="12">
        <v>1326.97</v>
      </c>
      <c r="CG17" s="11"/>
      <c r="CK17" s="11"/>
      <c r="CO17" s="11"/>
    </row>
    <row r="18" spans="1:93" ht="12.75">
      <c r="A18" s="2">
        <v>16</v>
      </c>
      <c r="C18" t="s">
        <v>15</v>
      </c>
      <c r="D18" s="21">
        <v>2002</v>
      </c>
      <c r="E18" s="8">
        <v>3690</v>
      </c>
      <c r="G18" s="24" t="s">
        <v>16</v>
      </c>
      <c r="H18" s="21">
        <v>2001</v>
      </c>
      <c r="I18" s="8">
        <v>24</v>
      </c>
      <c r="K18" t="s">
        <v>17</v>
      </c>
      <c r="L18" s="21">
        <v>2002</v>
      </c>
      <c r="M18" s="8">
        <v>15</v>
      </c>
      <c r="O18" s="24" t="s">
        <v>9</v>
      </c>
      <c r="P18" s="21">
        <v>2001</v>
      </c>
      <c r="Q18" s="8">
        <v>2275</v>
      </c>
      <c r="S18" t="s">
        <v>19</v>
      </c>
      <c r="T18" s="21">
        <v>2002</v>
      </c>
      <c r="U18" s="8">
        <v>16</v>
      </c>
      <c r="W18" s="24" t="s">
        <v>17</v>
      </c>
      <c r="X18" s="21">
        <v>2001</v>
      </c>
      <c r="Y18" s="8">
        <v>3979</v>
      </c>
      <c r="AA18" t="s">
        <v>18</v>
      </c>
      <c r="AB18" s="21">
        <v>2002</v>
      </c>
      <c r="AC18" s="8">
        <v>24</v>
      </c>
      <c r="AE18" t="s">
        <v>20</v>
      </c>
      <c r="AF18" s="21">
        <v>2002</v>
      </c>
      <c r="AG18" s="8">
        <v>3</v>
      </c>
      <c r="AI18" t="s">
        <v>11</v>
      </c>
      <c r="AJ18" s="21">
        <v>2002</v>
      </c>
      <c r="AK18" s="8">
        <v>497</v>
      </c>
      <c r="AM18" t="s">
        <v>84</v>
      </c>
      <c r="AN18" s="21">
        <v>2002</v>
      </c>
      <c r="AO18" s="8">
        <v>526</v>
      </c>
      <c r="AQ18" t="s">
        <v>12</v>
      </c>
      <c r="AR18" s="21">
        <v>2002</v>
      </c>
      <c r="AS18" s="7">
        <v>24.5</v>
      </c>
      <c r="AU18" s="24" t="s">
        <v>19</v>
      </c>
      <c r="AV18" s="21">
        <v>2001</v>
      </c>
      <c r="AW18" s="32">
        <v>10</v>
      </c>
      <c r="AY18" t="s">
        <v>84</v>
      </c>
      <c r="AZ18" s="21">
        <v>2002</v>
      </c>
      <c r="BA18" s="32">
        <v>10</v>
      </c>
      <c r="BC18" t="s">
        <v>6</v>
      </c>
      <c r="BD18" s="21">
        <v>2002</v>
      </c>
      <c r="BE18" s="8">
        <v>47</v>
      </c>
      <c r="BG18" s="24" t="s">
        <v>44</v>
      </c>
      <c r="BH18" s="21">
        <v>2001</v>
      </c>
      <c r="BI18" s="8">
        <v>27</v>
      </c>
      <c r="BK18" s="24" t="s">
        <v>47</v>
      </c>
      <c r="BL18" s="21">
        <v>2001</v>
      </c>
      <c r="BM18" s="8">
        <v>40</v>
      </c>
      <c r="BO18" t="s">
        <v>44</v>
      </c>
      <c r="BP18" s="21">
        <v>2002</v>
      </c>
      <c r="BQ18" s="12">
        <v>712.82</v>
      </c>
      <c r="BS18" s="24" t="s">
        <v>9</v>
      </c>
      <c r="BT18" s="21">
        <v>2001</v>
      </c>
      <c r="BU18" s="12">
        <v>472.75</v>
      </c>
      <c r="BW18" t="s">
        <v>48</v>
      </c>
      <c r="BX18" s="21">
        <v>2002</v>
      </c>
      <c r="BY18" s="12">
        <v>133.39</v>
      </c>
      <c r="CA18" t="s">
        <v>43</v>
      </c>
      <c r="CB18" s="21">
        <v>2002</v>
      </c>
      <c r="CC18" s="12">
        <v>1324.02</v>
      </c>
      <c r="CG18" s="11"/>
      <c r="CK18" s="11"/>
      <c r="CO18" s="11"/>
    </row>
    <row r="19" spans="1:93" ht="12.75">
      <c r="A19" s="2">
        <v>17</v>
      </c>
      <c r="C19" t="s">
        <v>17</v>
      </c>
      <c r="D19" s="21">
        <v>2002</v>
      </c>
      <c r="E19" s="8">
        <v>3574</v>
      </c>
      <c r="G19" s="24" t="s">
        <v>43</v>
      </c>
      <c r="H19" s="21">
        <v>2001</v>
      </c>
      <c r="I19" s="8">
        <v>23</v>
      </c>
      <c r="K19" s="24" t="s">
        <v>9</v>
      </c>
      <c r="L19" s="21">
        <v>2001</v>
      </c>
      <c r="M19" s="8">
        <v>17</v>
      </c>
      <c r="O19" s="24" t="s">
        <v>6</v>
      </c>
      <c r="P19" s="21">
        <v>2001</v>
      </c>
      <c r="Q19" s="8">
        <v>2248</v>
      </c>
      <c r="S19" t="s">
        <v>81</v>
      </c>
      <c r="T19" s="21">
        <v>2002</v>
      </c>
      <c r="U19" s="8">
        <v>16</v>
      </c>
      <c r="W19" s="24" t="s">
        <v>12</v>
      </c>
      <c r="X19" s="21">
        <v>2001</v>
      </c>
      <c r="Y19" s="8">
        <v>3941</v>
      </c>
      <c r="AA19" t="s">
        <v>15</v>
      </c>
      <c r="AB19" s="21">
        <v>2002</v>
      </c>
      <c r="AC19" s="8">
        <v>24</v>
      </c>
      <c r="AE19" t="s">
        <v>14</v>
      </c>
      <c r="AF19" s="21">
        <v>2002</v>
      </c>
      <c r="AG19" s="8">
        <v>3</v>
      </c>
      <c r="AI19" t="s">
        <v>10</v>
      </c>
      <c r="AJ19" s="21">
        <v>2002</v>
      </c>
      <c r="AK19" s="8">
        <v>469</v>
      </c>
      <c r="AM19" s="24" t="s">
        <v>10</v>
      </c>
      <c r="AN19" s="21">
        <v>2001</v>
      </c>
      <c r="AO19" s="8">
        <v>524</v>
      </c>
      <c r="AQ19" t="s">
        <v>14</v>
      </c>
      <c r="AR19" s="21">
        <v>2002</v>
      </c>
      <c r="AS19" s="7">
        <v>23.5</v>
      </c>
      <c r="AU19" s="24" t="s">
        <v>15</v>
      </c>
      <c r="AV19" s="21">
        <v>2001</v>
      </c>
      <c r="AW19" s="32">
        <v>10</v>
      </c>
      <c r="AY19" t="s">
        <v>18</v>
      </c>
      <c r="AZ19" s="21">
        <v>2002</v>
      </c>
      <c r="BA19" s="32">
        <v>10</v>
      </c>
      <c r="BC19" s="24" t="s">
        <v>11</v>
      </c>
      <c r="BD19" s="21">
        <v>2001</v>
      </c>
      <c r="BE19" s="8">
        <v>46</v>
      </c>
      <c r="BG19" t="s">
        <v>10</v>
      </c>
      <c r="BH19" s="21">
        <v>2002</v>
      </c>
      <c r="BI19" s="8">
        <v>27</v>
      </c>
      <c r="BK19" t="s">
        <v>47</v>
      </c>
      <c r="BL19" s="21">
        <v>2002</v>
      </c>
      <c r="BM19" s="8">
        <v>37</v>
      </c>
      <c r="BO19" s="24" t="s">
        <v>12</v>
      </c>
      <c r="BP19" s="21">
        <v>2001</v>
      </c>
      <c r="BQ19" s="12">
        <v>712.75</v>
      </c>
      <c r="BS19" t="s">
        <v>44</v>
      </c>
      <c r="BT19" s="21">
        <v>2002</v>
      </c>
      <c r="BU19" s="12">
        <v>460.25</v>
      </c>
      <c r="BW19" t="s">
        <v>9</v>
      </c>
      <c r="BX19" s="21">
        <v>2002</v>
      </c>
      <c r="BY19" s="12">
        <v>133.07</v>
      </c>
      <c r="CA19" s="24" t="s">
        <v>44</v>
      </c>
      <c r="CB19" s="21">
        <v>2001</v>
      </c>
      <c r="CC19" s="12">
        <v>1314.64</v>
      </c>
      <c r="CG19" s="11"/>
      <c r="CK19" s="11"/>
      <c r="CO19" s="11"/>
    </row>
    <row r="20" spans="1:93" ht="12.75">
      <c r="A20" s="2">
        <v>18</v>
      </c>
      <c r="C20" s="24" t="s">
        <v>6</v>
      </c>
      <c r="D20" s="21">
        <v>2001</v>
      </c>
      <c r="E20" s="8">
        <v>3568</v>
      </c>
      <c r="G20" t="s">
        <v>6</v>
      </c>
      <c r="H20" s="21">
        <v>2002</v>
      </c>
      <c r="I20" s="8">
        <v>23</v>
      </c>
      <c r="K20" s="24" t="s">
        <v>20</v>
      </c>
      <c r="L20" s="21">
        <v>2001</v>
      </c>
      <c r="M20" s="8">
        <v>17</v>
      </c>
      <c r="O20" s="24" t="s">
        <v>11</v>
      </c>
      <c r="P20" s="21">
        <v>2001</v>
      </c>
      <c r="Q20" s="8">
        <v>2245</v>
      </c>
      <c r="S20" t="s">
        <v>10</v>
      </c>
      <c r="T20" s="21">
        <v>2002</v>
      </c>
      <c r="U20" s="8">
        <v>16</v>
      </c>
      <c r="W20" s="24" t="s">
        <v>11</v>
      </c>
      <c r="X20" s="21">
        <v>2001</v>
      </c>
      <c r="Y20" s="8">
        <v>3923</v>
      </c>
      <c r="AA20" s="24" t="s">
        <v>44</v>
      </c>
      <c r="AB20" s="21">
        <v>2001</v>
      </c>
      <c r="AC20" s="8">
        <v>23</v>
      </c>
      <c r="AE20" s="24" t="s">
        <v>19</v>
      </c>
      <c r="AF20" s="21">
        <v>2001</v>
      </c>
      <c r="AG20" s="8">
        <v>2</v>
      </c>
      <c r="AI20" s="24" t="s">
        <v>12</v>
      </c>
      <c r="AJ20" s="21">
        <v>2001</v>
      </c>
      <c r="AK20" s="8">
        <v>418</v>
      </c>
      <c r="AM20" t="s">
        <v>47</v>
      </c>
      <c r="AN20" s="21">
        <v>2002</v>
      </c>
      <c r="AO20" s="8">
        <v>523</v>
      </c>
      <c r="AQ20" s="24" t="s">
        <v>47</v>
      </c>
      <c r="AR20" s="21">
        <v>2001</v>
      </c>
      <c r="AS20" s="7">
        <v>23</v>
      </c>
      <c r="AU20" s="24" t="s">
        <v>48</v>
      </c>
      <c r="AV20" s="21">
        <v>2001</v>
      </c>
      <c r="AW20" s="32">
        <v>9</v>
      </c>
      <c r="AY20" t="s">
        <v>47</v>
      </c>
      <c r="AZ20" s="21">
        <v>2002</v>
      </c>
      <c r="BA20" s="32">
        <v>10</v>
      </c>
      <c r="BC20" t="s">
        <v>15</v>
      </c>
      <c r="BD20" s="21">
        <v>2002</v>
      </c>
      <c r="BE20" s="8">
        <v>45</v>
      </c>
      <c r="BG20" t="s">
        <v>15</v>
      </c>
      <c r="BH20" s="21">
        <v>2002</v>
      </c>
      <c r="BI20" s="8">
        <v>27</v>
      </c>
      <c r="BK20" t="s">
        <v>11</v>
      </c>
      <c r="BL20" s="21">
        <v>2002</v>
      </c>
      <c r="BM20" s="8">
        <v>37</v>
      </c>
      <c r="BO20" t="s">
        <v>83</v>
      </c>
      <c r="BP20" s="21">
        <v>2002</v>
      </c>
      <c r="BQ20" s="12">
        <v>708.43</v>
      </c>
      <c r="BS20" s="24" t="s">
        <v>15</v>
      </c>
      <c r="BT20" s="21">
        <v>2001</v>
      </c>
      <c r="BU20" s="12">
        <v>458.5</v>
      </c>
      <c r="BW20" s="24" t="s">
        <v>45</v>
      </c>
      <c r="BX20" s="21">
        <v>2001</v>
      </c>
      <c r="BY20" s="12">
        <v>130.96</v>
      </c>
      <c r="CA20" t="s">
        <v>12</v>
      </c>
      <c r="CB20" s="21">
        <v>2002</v>
      </c>
      <c r="CC20" s="12">
        <v>1306.71</v>
      </c>
      <c r="CG20" s="11"/>
      <c r="CK20" s="11"/>
      <c r="CO20" s="11"/>
    </row>
    <row r="21" spans="1:93" ht="12.75">
      <c r="A21" s="2">
        <v>19</v>
      </c>
      <c r="C21" s="24" t="s">
        <v>14</v>
      </c>
      <c r="D21" s="21">
        <v>2001</v>
      </c>
      <c r="E21" s="8">
        <v>3561</v>
      </c>
      <c r="G21" t="s">
        <v>12</v>
      </c>
      <c r="H21" s="21">
        <v>2002</v>
      </c>
      <c r="I21" s="8">
        <v>23</v>
      </c>
      <c r="K21" t="s">
        <v>9</v>
      </c>
      <c r="L21" s="21">
        <v>2002</v>
      </c>
      <c r="M21" s="8">
        <v>17</v>
      </c>
      <c r="O21" t="s">
        <v>19</v>
      </c>
      <c r="P21" s="21">
        <v>2002</v>
      </c>
      <c r="Q21" s="8">
        <v>2165</v>
      </c>
      <c r="S21" s="24" t="s">
        <v>11</v>
      </c>
      <c r="T21" s="21">
        <v>2001</v>
      </c>
      <c r="U21" s="8">
        <v>15</v>
      </c>
      <c r="W21" t="s">
        <v>6</v>
      </c>
      <c r="X21" s="21">
        <v>2002</v>
      </c>
      <c r="Y21" s="8">
        <v>3881</v>
      </c>
      <c r="AA21" s="24" t="s">
        <v>12</v>
      </c>
      <c r="AB21" s="21">
        <v>2001</v>
      </c>
      <c r="AC21" s="8">
        <v>23</v>
      </c>
      <c r="AE21" s="24" t="s">
        <v>16</v>
      </c>
      <c r="AF21" s="21">
        <v>2001</v>
      </c>
      <c r="AG21" s="8">
        <v>2</v>
      </c>
      <c r="AI21" t="s">
        <v>18</v>
      </c>
      <c r="AJ21" s="21">
        <v>2002</v>
      </c>
      <c r="AK21" s="8">
        <v>309</v>
      </c>
      <c r="AM21" s="24" t="s">
        <v>48</v>
      </c>
      <c r="AN21" s="21">
        <v>2001</v>
      </c>
      <c r="AO21" s="8">
        <v>514</v>
      </c>
      <c r="AQ21" s="24" t="s">
        <v>19</v>
      </c>
      <c r="AR21" s="21">
        <v>2001</v>
      </c>
      <c r="AS21" s="7">
        <v>22.5</v>
      </c>
      <c r="AU21" s="24" t="s">
        <v>47</v>
      </c>
      <c r="AV21" s="21">
        <v>2001</v>
      </c>
      <c r="AW21" s="32">
        <v>8</v>
      </c>
      <c r="AY21" s="24" t="s">
        <v>6</v>
      </c>
      <c r="AZ21" s="21">
        <v>2001</v>
      </c>
      <c r="BA21" s="32">
        <v>9</v>
      </c>
      <c r="BC21" t="s">
        <v>18</v>
      </c>
      <c r="BD21" s="21">
        <v>2002</v>
      </c>
      <c r="BE21" s="8">
        <v>45</v>
      </c>
      <c r="BG21" t="s">
        <v>18</v>
      </c>
      <c r="BH21" s="21">
        <v>2002</v>
      </c>
      <c r="BI21" s="8">
        <v>27</v>
      </c>
      <c r="BK21" t="s">
        <v>82</v>
      </c>
      <c r="BL21" s="21">
        <v>2002</v>
      </c>
      <c r="BM21" s="8">
        <v>37</v>
      </c>
      <c r="BO21" s="24" t="s">
        <v>14</v>
      </c>
      <c r="BP21" s="21">
        <v>2001</v>
      </c>
      <c r="BQ21" s="12">
        <v>707.92</v>
      </c>
      <c r="BS21" t="s">
        <v>9</v>
      </c>
      <c r="BT21" s="21">
        <v>2002</v>
      </c>
      <c r="BU21" s="12">
        <v>453.25</v>
      </c>
      <c r="BW21" s="24" t="s">
        <v>47</v>
      </c>
      <c r="BX21" s="21">
        <v>2001</v>
      </c>
      <c r="BY21" s="12">
        <v>129.68</v>
      </c>
      <c r="CA21" t="s">
        <v>83</v>
      </c>
      <c r="CB21" s="21">
        <v>2002</v>
      </c>
      <c r="CC21" s="12">
        <v>1295.18</v>
      </c>
      <c r="CG21" s="11"/>
      <c r="CK21" s="11"/>
      <c r="CO21" s="11"/>
    </row>
    <row r="22" spans="1:93" ht="12.75">
      <c r="A22" s="2">
        <v>20</v>
      </c>
      <c r="C22" s="24" t="s">
        <v>45</v>
      </c>
      <c r="D22" s="21">
        <v>2001</v>
      </c>
      <c r="E22" s="8">
        <v>3542</v>
      </c>
      <c r="G22" s="24" t="s">
        <v>12</v>
      </c>
      <c r="H22" s="21">
        <v>2001</v>
      </c>
      <c r="I22" s="8">
        <v>21</v>
      </c>
      <c r="K22" s="24" t="s">
        <v>44</v>
      </c>
      <c r="L22" s="21">
        <v>2001</v>
      </c>
      <c r="M22" s="8">
        <v>18</v>
      </c>
      <c r="O22" s="24" t="s">
        <v>18</v>
      </c>
      <c r="P22" s="21">
        <v>2001</v>
      </c>
      <c r="Q22" s="8">
        <v>2127</v>
      </c>
      <c r="S22" s="24" t="s">
        <v>46</v>
      </c>
      <c r="T22" s="21">
        <v>2001</v>
      </c>
      <c r="U22" s="8">
        <v>15</v>
      </c>
      <c r="W22" t="s">
        <v>44</v>
      </c>
      <c r="X22" s="21">
        <v>2002</v>
      </c>
      <c r="Y22" s="8">
        <v>3826</v>
      </c>
      <c r="AA22" t="s">
        <v>81</v>
      </c>
      <c r="AB22" s="21">
        <v>2002</v>
      </c>
      <c r="AC22" s="8">
        <v>23</v>
      </c>
      <c r="AE22" s="24" t="s">
        <v>47</v>
      </c>
      <c r="AF22" s="21">
        <v>2001</v>
      </c>
      <c r="AG22" s="8">
        <v>2</v>
      </c>
      <c r="AI22" t="s">
        <v>14</v>
      </c>
      <c r="AJ22" s="21">
        <v>2002</v>
      </c>
      <c r="AK22" s="8">
        <v>295</v>
      </c>
      <c r="AM22" s="24" t="s">
        <v>14</v>
      </c>
      <c r="AN22" s="21">
        <v>2001</v>
      </c>
      <c r="AO22" s="8">
        <v>510</v>
      </c>
      <c r="AQ22" t="s">
        <v>82</v>
      </c>
      <c r="AR22" s="21">
        <v>2002</v>
      </c>
      <c r="AS22" s="7">
        <v>22</v>
      </c>
      <c r="AU22" t="s">
        <v>10</v>
      </c>
      <c r="AV22" s="21">
        <v>2002</v>
      </c>
      <c r="AW22" s="32">
        <v>8</v>
      </c>
      <c r="AY22" s="24" t="s">
        <v>9</v>
      </c>
      <c r="AZ22" s="21">
        <v>2001</v>
      </c>
      <c r="BA22" s="32">
        <v>9</v>
      </c>
      <c r="BC22" s="24" t="s">
        <v>15</v>
      </c>
      <c r="BD22" s="21">
        <v>2001</v>
      </c>
      <c r="BE22" s="8">
        <v>42</v>
      </c>
      <c r="BG22" t="s">
        <v>20</v>
      </c>
      <c r="BH22" s="21">
        <v>2002</v>
      </c>
      <c r="BI22" s="8">
        <v>27</v>
      </c>
      <c r="BK22" s="24" t="s">
        <v>48</v>
      </c>
      <c r="BL22" s="21">
        <v>2001</v>
      </c>
      <c r="BM22" s="8">
        <v>35</v>
      </c>
      <c r="BO22" s="24" t="s">
        <v>43</v>
      </c>
      <c r="BP22" s="21">
        <v>2001</v>
      </c>
      <c r="BQ22" s="12">
        <v>707.75</v>
      </c>
      <c r="BS22" t="s">
        <v>18</v>
      </c>
      <c r="BT22" s="21">
        <v>2002</v>
      </c>
      <c r="BU22" s="12">
        <v>448.5</v>
      </c>
      <c r="BW22" s="24" t="s">
        <v>15</v>
      </c>
      <c r="BX22" s="21">
        <v>2001</v>
      </c>
      <c r="BY22" s="12">
        <v>127.85</v>
      </c>
      <c r="CA22" s="24" t="s">
        <v>43</v>
      </c>
      <c r="CB22" s="21">
        <v>2001</v>
      </c>
      <c r="CC22" s="12">
        <v>1254.1</v>
      </c>
      <c r="CG22" s="11"/>
      <c r="CK22" s="11"/>
      <c r="CO22" s="11"/>
    </row>
    <row r="23" spans="1:81" ht="12.75">
      <c r="A23" s="2">
        <v>21</v>
      </c>
      <c r="C23" s="24" t="s">
        <v>11</v>
      </c>
      <c r="D23" s="21">
        <v>2001</v>
      </c>
      <c r="E23" s="8">
        <v>3508</v>
      </c>
      <c r="G23" s="24" t="s">
        <v>18</v>
      </c>
      <c r="H23" s="21">
        <v>2001</v>
      </c>
      <c r="I23" s="8">
        <v>21</v>
      </c>
      <c r="K23" t="s">
        <v>11</v>
      </c>
      <c r="L23" s="21">
        <v>2002</v>
      </c>
      <c r="M23" s="8">
        <v>18</v>
      </c>
      <c r="O23" s="24" t="s">
        <v>20</v>
      </c>
      <c r="P23" s="21">
        <v>2001</v>
      </c>
      <c r="Q23" s="8">
        <v>2093</v>
      </c>
      <c r="S23" s="24" t="s">
        <v>17</v>
      </c>
      <c r="T23" s="21">
        <v>2001</v>
      </c>
      <c r="U23" s="8">
        <v>14</v>
      </c>
      <c r="W23" t="s">
        <v>82</v>
      </c>
      <c r="X23" s="21">
        <v>2002</v>
      </c>
      <c r="Y23" s="8">
        <v>3792</v>
      </c>
      <c r="AA23" s="24" t="s">
        <v>17</v>
      </c>
      <c r="AB23" s="21">
        <v>2001</v>
      </c>
      <c r="AC23" s="8">
        <v>22</v>
      </c>
      <c r="AE23" s="24" t="s">
        <v>48</v>
      </c>
      <c r="AF23" s="21">
        <v>2001</v>
      </c>
      <c r="AG23" s="8">
        <v>2</v>
      </c>
      <c r="AI23" t="s">
        <v>9</v>
      </c>
      <c r="AJ23" s="21">
        <v>2002</v>
      </c>
      <c r="AK23" s="8">
        <v>282</v>
      </c>
      <c r="AM23" s="24" t="s">
        <v>9</v>
      </c>
      <c r="AN23" s="21">
        <v>2001</v>
      </c>
      <c r="AO23" s="8">
        <v>502</v>
      </c>
      <c r="AQ23" t="s">
        <v>10</v>
      </c>
      <c r="AR23" s="21">
        <v>2002</v>
      </c>
      <c r="AS23" s="7">
        <v>22</v>
      </c>
      <c r="AU23" t="s">
        <v>43</v>
      </c>
      <c r="AV23" s="21">
        <v>2002</v>
      </c>
      <c r="AW23" s="32">
        <v>8</v>
      </c>
      <c r="AY23" t="s">
        <v>43</v>
      </c>
      <c r="AZ23" s="21">
        <v>2002</v>
      </c>
      <c r="BA23" s="32">
        <v>9</v>
      </c>
      <c r="BC23" s="24" t="s">
        <v>47</v>
      </c>
      <c r="BD23" s="21">
        <v>2001</v>
      </c>
      <c r="BE23" s="8">
        <v>41</v>
      </c>
      <c r="BG23" s="24" t="s">
        <v>46</v>
      </c>
      <c r="BH23" s="21">
        <v>2001</v>
      </c>
      <c r="BI23" s="8">
        <v>26</v>
      </c>
      <c r="BK23" s="24" t="s">
        <v>43</v>
      </c>
      <c r="BL23" s="21">
        <v>2001</v>
      </c>
      <c r="BM23" s="8">
        <v>35</v>
      </c>
      <c r="BO23" s="24" t="s">
        <v>48</v>
      </c>
      <c r="BP23" s="21">
        <v>2001</v>
      </c>
      <c r="BQ23" s="12">
        <v>707.01</v>
      </c>
      <c r="BS23" t="s">
        <v>16</v>
      </c>
      <c r="BT23" s="21">
        <v>2002</v>
      </c>
      <c r="BU23" s="12">
        <v>441.25</v>
      </c>
      <c r="BW23" s="24" t="s">
        <v>19</v>
      </c>
      <c r="BX23" s="21">
        <v>2001</v>
      </c>
      <c r="BY23" s="12">
        <v>124.81</v>
      </c>
      <c r="CA23" s="24" t="s">
        <v>11</v>
      </c>
      <c r="CB23" s="21">
        <v>2001</v>
      </c>
      <c r="CC23" s="12">
        <v>1246.95</v>
      </c>
    </row>
    <row r="24" spans="1:81" ht="12.75">
      <c r="A24" s="2">
        <v>22</v>
      </c>
      <c r="C24" s="24" t="s">
        <v>44</v>
      </c>
      <c r="D24" s="21">
        <v>2001</v>
      </c>
      <c r="E24" s="8">
        <v>3487</v>
      </c>
      <c r="G24" t="s">
        <v>14</v>
      </c>
      <c r="H24" s="21">
        <v>2002</v>
      </c>
      <c r="I24" s="8">
        <v>21</v>
      </c>
      <c r="K24" t="s">
        <v>16</v>
      </c>
      <c r="L24" s="21">
        <v>2002</v>
      </c>
      <c r="M24" s="8">
        <v>18</v>
      </c>
      <c r="O24" s="24" t="s">
        <v>14</v>
      </c>
      <c r="P24" s="21">
        <v>2001</v>
      </c>
      <c r="Q24" s="8">
        <v>2091</v>
      </c>
      <c r="S24" s="24" t="s">
        <v>18</v>
      </c>
      <c r="T24" s="21">
        <v>2001</v>
      </c>
      <c r="U24" s="8">
        <v>14</v>
      </c>
      <c r="W24" t="s">
        <v>18</v>
      </c>
      <c r="X24" s="21">
        <v>2002</v>
      </c>
      <c r="Y24" s="8">
        <v>3686</v>
      </c>
      <c r="AA24" s="24" t="s">
        <v>43</v>
      </c>
      <c r="AB24" s="21">
        <v>2001</v>
      </c>
      <c r="AC24" s="8">
        <v>22</v>
      </c>
      <c r="AE24" s="24" t="s">
        <v>15</v>
      </c>
      <c r="AF24" s="21">
        <v>2001</v>
      </c>
      <c r="AG24" s="8">
        <v>2</v>
      </c>
      <c r="AI24" t="s">
        <v>81</v>
      </c>
      <c r="AJ24" s="21">
        <v>2002</v>
      </c>
      <c r="AK24" s="8">
        <v>265</v>
      </c>
      <c r="AM24" t="s">
        <v>12</v>
      </c>
      <c r="AN24" s="21">
        <v>2002</v>
      </c>
      <c r="AO24" s="8">
        <v>502</v>
      </c>
      <c r="AQ24" s="24" t="s">
        <v>46</v>
      </c>
      <c r="AR24" s="21">
        <v>2001</v>
      </c>
      <c r="AS24" s="7">
        <v>21.5</v>
      </c>
      <c r="AU24" s="24" t="s">
        <v>16</v>
      </c>
      <c r="AV24" s="21">
        <v>2001</v>
      </c>
      <c r="AW24" s="32">
        <v>7</v>
      </c>
      <c r="AY24" t="s">
        <v>6</v>
      </c>
      <c r="AZ24" s="21">
        <v>2002</v>
      </c>
      <c r="BA24" s="32">
        <v>9</v>
      </c>
      <c r="BC24" s="24" t="s">
        <v>19</v>
      </c>
      <c r="BD24" s="21">
        <v>2001</v>
      </c>
      <c r="BE24" s="8">
        <v>41</v>
      </c>
      <c r="BG24" s="24" t="s">
        <v>12</v>
      </c>
      <c r="BH24" s="21">
        <v>2001</v>
      </c>
      <c r="BI24" s="8">
        <v>25</v>
      </c>
      <c r="BK24" t="s">
        <v>18</v>
      </c>
      <c r="BL24" s="21">
        <v>2002</v>
      </c>
      <c r="BM24" s="8">
        <v>35</v>
      </c>
      <c r="BO24" s="24" t="s">
        <v>46</v>
      </c>
      <c r="BP24" s="21">
        <v>2001</v>
      </c>
      <c r="BQ24" s="12">
        <v>684.4</v>
      </c>
      <c r="BS24" t="s">
        <v>17</v>
      </c>
      <c r="BT24" s="21">
        <v>2002</v>
      </c>
      <c r="BU24" s="12">
        <v>436</v>
      </c>
      <c r="BW24" t="s">
        <v>18</v>
      </c>
      <c r="BX24" s="21">
        <v>2002</v>
      </c>
      <c r="BY24" s="12">
        <v>123.73</v>
      </c>
      <c r="CA24" s="24" t="s">
        <v>20</v>
      </c>
      <c r="CB24" s="21">
        <v>2001</v>
      </c>
      <c r="CC24" s="12">
        <v>1238.48</v>
      </c>
    </row>
    <row r="25" spans="1:81" ht="12.75">
      <c r="A25" s="2">
        <v>23</v>
      </c>
      <c r="C25" s="24" t="s">
        <v>43</v>
      </c>
      <c r="D25" s="21">
        <v>2001</v>
      </c>
      <c r="E25" s="8">
        <v>3485</v>
      </c>
      <c r="G25" t="s">
        <v>11</v>
      </c>
      <c r="H25" s="21">
        <v>2002</v>
      </c>
      <c r="I25" s="8">
        <v>20</v>
      </c>
      <c r="K25" s="24" t="s">
        <v>16</v>
      </c>
      <c r="L25" s="21">
        <v>2001</v>
      </c>
      <c r="M25" s="8">
        <v>19</v>
      </c>
      <c r="O25" s="24" t="s">
        <v>19</v>
      </c>
      <c r="P25" s="21">
        <v>2001</v>
      </c>
      <c r="Q25" s="8">
        <v>2062</v>
      </c>
      <c r="S25" s="24" t="s">
        <v>14</v>
      </c>
      <c r="T25" s="21">
        <v>2001</v>
      </c>
      <c r="U25" s="8">
        <v>14</v>
      </c>
      <c r="W25" s="24" t="s">
        <v>14</v>
      </c>
      <c r="X25" s="21">
        <v>2001</v>
      </c>
      <c r="Y25" s="8">
        <v>3683</v>
      </c>
      <c r="AA25" t="s">
        <v>43</v>
      </c>
      <c r="AB25" s="21">
        <v>2002</v>
      </c>
      <c r="AC25" s="8">
        <v>22</v>
      </c>
      <c r="AE25" s="24" t="s">
        <v>14</v>
      </c>
      <c r="AF25" s="21">
        <v>2001</v>
      </c>
      <c r="AG25" s="8">
        <v>2</v>
      </c>
      <c r="AI25" s="24" t="s">
        <v>48</v>
      </c>
      <c r="AJ25" s="21">
        <v>2001</v>
      </c>
      <c r="AK25" s="8">
        <v>243</v>
      </c>
      <c r="AM25" t="s">
        <v>17</v>
      </c>
      <c r="AN25" s="21">
        <v>2002</v>
      </c>
      <c r="AO25" s="8">
        <v>491</v>
      </c>
      <c r="AQ25" s="24" t="s">
        <v>12</v>
      </c>
      <c r="AR25" s="21">
        <v>2001</v>
      </c>
      <c r="AS25" s="7">
        <v>21</v>
      </c>
      <c r="AU25" s="24" t="s">
        <v>20</v>
      </c>
      <c r="AV25" s="21">
        <v>2001</v>
      </c>
      <c r="AW25" s="32">
        <v>7</v>
      </c>
      <c r="AY25" s="24" t="s">
        <v>46</v>
      </c>
      <c r="AZ25" s="21">
        <v>2001</v>
      </c>
      <c r="BA25" s="32">
        <v>8</v>
      </c>
      <c r="BC25" s="24" t="s">
        <v>48</v>
      </c>
      <c r="BD25" s="21">
        <v>2001</v>
      </c>
      <c r="BE25" s="8">
        <v>41</v>
      </c>
      <c r="BG25" s="24" t="s">
        <v>45</v>
      </c>
      <c r="BH25" s="21">
        <v>2001</v>
      </c>
      <c r="BI25" s="8">
        <v>25</v>
      </c>
      <c r="BK25" t="s">
        <v>12</v>
      </c>
      <c r="BL25" s="21">
        <v>2002</v>
      </c>
      <c r="BM25" s="8">
        <v>35</v>
      </c>
      <c r="BO25" s="24" t="s">
        <v>11</v>
      </c>
      <c r="BP25" s="21">
        <v>2001</v>
      </c>
      <c r="BQ25" s="12">
        <v>668.56</v>
      </c>
      <c r="BS25" t="s">
        <v>19</v>
      </c>
      <c r="BT25" s="21">
        <v>2002</v>
      </c>
      <c r="BU25" s="12">
        <v>435.25</v>
      </c>
      <c r="BW25" t="s">
        <v>17</v>
      </c>
      <c r="BX25" s="21">
        <v>2002</v>
      </c>
      <c r="BY25" s="12">
        <v>120.95</v>
      </c>
      <c r="CA25" t="s">
        <v>14</v>
      </c>
      <c r="CB25" s="21">
        <v>2002</v>
      </c>
      <c r="CC25" s="12">
        <v>1238.46</v>
      </c>
    </row>
    <row r="26" spans="1:81" ht="12.75">
      <c r="A26" s="2">
        <v>24</v>
      </c>
      <c r="C26" t="s">
        <v>16</v>
      </c>
      <c r="D26" s="21">
        <v>2002</v>
      </c>
      <c r="E26" s="8">
        <v>3478</v>
      </c>
      <c r="G26" t="s">
        <v>10</v>
      </c>
      <c r="H26" s="21">
        <v>2002</v>
      </c>
      <c r="I26" s="8">
        <v>20</v>
      </c>
      <c r="K26" s="24" t="s">
        <v>15</v>
      </c>
      <c r="L26" s="21">
        <v>2001</v>
      </c>
      <c r="M26" s="8">
        <v>19</v>
      </c>
      <c r="O26" s="24" t="s">
        <v>16</v>
      </c>
      <c r="P26" s="21">
        <v>2001</v>
      </c>
      <c r="Q26" s="8">
        <v>2060</v>
      </c>
      <c r="S26" s="24" t="s">
        <v>10</v>
      </c>
      <c r="T26" s="21">
        <v>2001</v>
      </c>
      <c r="U26" s="8">
        <v>13</v>
      </c>
      <c r="W26" s="24" t="s">
        <v>45</v>
      </c>
      <c r="X26" s="21">
        <v>2001</v>
      </c>
      <c r="Y26" s="8">
        <v>3654</v>
      </c>
      <c r="AA26" t="s">
        <v>20</v>
      </c>
      <c r="AB26" s="21">
        <v>2002</v>
      </c>
      <c r="AC26" s="8">
        <v>22</v>
      </c>
      <c r="AE26" t="s">
        <v>11</v>
      </c>
      <c r="AF26" s="21">
        <v>2002</v>
      </c>
      <c r="AG26" s="8">
        <v>2</v>
      </c>
      <c r="AI26" s="24" t="s">
        <v>47</v>
      </c>
      <c r="AJ26" s="21">
        <v>2001</v>
      </c>
      <c r="AK26" s="8">
        <v>227</v>
      </c>
      <c r="AM26" s="24" t="s">
        <v>43</v>
      </c>
      <c r="AN26" s="21">
        <v>2001</v>
      </c>
      <c r="AO26" s="8">
        <v>486</v>
      </c>
      <c r="AQ26" t="s">
        <v>18</v>
      </c>
      <c r="AR26" s="21">
        <v>2002</v>
      </c>
      <c r="AS26" s="7">
        <v>19</v>
      </c>
      <c r="AU26" t="s">
        <v>20</v>
      </c>
      <c r="AV26" s="21">
        <v>2002</v>
      </c>
      <c r="AW26" s="32">
        <v>7</v>
      </c>
      <c r="AY26" s="24" t="s">
        <v>12</v>
      </c>
      <c r="AZ26" s="21">
        <v>2001</v>
      </c>
      <c r="BA26" s="32">
        <v>8</v>
      </c>
      <c r="BC26" t="s">
        <v>48</v>
      </c>
      <c r="BD26" s="21">
        <v>2002</v>
      </c>
      <c r="BE26" s="8">
        <v>41</v>
      </c>
      <c r="BG26" s="24" t="s">
        <v>17</v>
      </c>
      <c r="BH26" s="21">
        <v>2001</v>
      </c>
      <c r="BI26" s="8">
        <v>24</v>
      </c>
      <c r="BK26" t="s">
        <v>84</v>
      </c>
      <c r="BL26" s="21">
        <v>2002</v>
      </c>
      <c r="BM26" s="8">
        <v>35</v>
      </c>
      <c r="BO26" s="24" t="s">
        <v>20</v>
      </c>
      <c r="BP26" s="21">
        <v>2001</v>
      </c>
      <c r="BQ26" s="12">
        <v>667.13</v>
      </c>
      <c r="BS26" s="24" t="s">
        <v>43</v>
      </c>
      <c r="BT26" s="21">
        <v>2001</v>
      </c>
      <c r="BU26" s="12">
        <v>426.75</v>
      </c>
      <c r="BW26" s="24" t="s">
        <v>43</v>
      </c>
      <c r="BX26" s="21">
        <v>2001</v>
      </c>
      <c r="BY26" s="12">
        <v>119.6</v>
      </c>
      <c r="CA26" t="s">
        <v>82</v>
      </c>
      <c r="CB26" s="21">
        <v>2002</v>
      </c>
      <c r="CC26" s="12">
        <v>1238.41</v>
      </c>
    </row>
    <row r="27" spans="1:81" ht="12.75">
      <c r="A27" s="2">
        <v>25</v>
      </c>
      <c r="C27" t="s">
        <v>12</v>
      </c>
      <c r="D27" s="21">
        <v>2002</v>
      </c>
      <c r="E27" s="8">
        <v>3465</v>
      </c>
      <c r="G27" t="s">
        <v>84</v>
      </c>
      <c r="H27" s="21">
        <v>2002</v>
      </c>
      <c r="I27" s="8">
        <v>20</v>
      </c>
      <c r="K27" t="s">
        <v>82</v>
      </c>
      <c r="L27" s="21">
        <v>2002</v>
      </c>
      <c r="M27" s="8">
        <v>19</v>
      </c>
      <c r="O27" t="s">
        <v>81</v>
      </c>
      <c r="P27" s="21">
        <v>2002</v>
      </c>
      <c r="Q27" s="8">
        <v>1998</v>
      </c>
      <c r="S27" s="24" t="s">
        <v>20</v>
      </c>
      <c r="T27" s="21">
        <v>2001</v>
      </c>
      <c r="U27" s="8">
        <v>13</v>
      </c>
      <c r="W27" s="24" t="s">
        <v>16</v>
      </c>
      <c r="X27" s="21">
        <v>2001</v>
      </c>
      <c r="Y27" s="8">
        <v>3647</v>
      </c>
      <c r="AA27" s="24" t="s">
        <v>48</v>
      </c>
      <c r="AB27" s="21">
        <v>2001</v>
      </c>
      <c r="AC27" s="8">
        <v>21</v>
      </c>
      <c r="AE27" t="s">
        <v>6</v>
      </c>
      <c r="AF27" s="21">
        <v>2002</v>
      </c>
      <c r="AG27" s="8">
        <v>2</v>
      </c>
      <c r="AI27" s="24" t="s">
        <v>17</v>
      </c>
      <c r="AJ27" s="21">
        <v>2001</v>
      </c>
      <c r="AK27" s="8">
        <v>227</v>
      </c>
      <c r="AM27" t="s">
        <v>44</v>
      </c>
      <c r="AN27" s="21">
        <v>2002</v>
      </c>
      <c r="AO27" s="8">
        <v>469</v>
      </c>
      <c r="AQ27" t="s">
        <v>19</v>
      </c>
      <c r="AR27" s="21">
        <v>2002</v>
      </c>
      <c r="AS27" s="7">
        <v>19</v>
      </c>
      <c r="AU27" s="24" t="s">
        <v>12</v>
      </c>
      <c r="AV27" s="21">
        <v>2001</v>
      </c>
      <c r="AW27" s="32">
        <v>7</v>
      </c>
      <c r="AY27" t="s">
        <v>82</v>
      </c>
      <c r="AZ27" s="21">
        <v>2002</v>
      </c>
      <c r="BA27" s="32">
        <v>8</v>
      </c>
      <c r="BC27" t="s">
        <v>44</v>
      </c>
      <c r="BD27" s="21">
        <v>2002</v>
      </c>
      <c r="BE27" s="8">
        <v>41</v>
      </c>
      <c r="BG27" t="s">
        <v>81</v>
      </c>
      <c r="BH27" s="21">
        <v>2002</v>
      </c>
      <c r="BI27" s="8">
        <v>24</v>
      </c>
      <c r="BK27" t="s">
        <v>16</v>
      </c>
      <c r="BL27" s="21">
        <v>2002</v>
      </c>
      <c r="BM27" s="8">
        <v>35</v>
      </c>
      <c r="BO27" s="24" t="s">
        <v>10</v>
      </c>
      <c r="BP27" s="21">
        <v>2001</v>
      </c>
      <c r="BQ27" s="12">
        <v>664.2</v>
      </c>
      <c r="BS27" s="24" t="s">
        <v>16</v>
      </c>
      <c r="BT27" s="21">
        <v>2001</v>
      </c>
      <c r="BU27" s="12">
        <v>418.5</v>
      </c>
      <c r="BW27" t="s">
        <v>11</v>
      </c>
      <c r="BX27" s="21">
        <v>2002</v>
      </c>
      <c r="BY27" s="12">
        <v>118.44</v>
      </c>
      <c r="CA27" s="24" t="s">
        <v>14</v>
      </c>
      <c r="CB27" s="21">
        <v>2001</v>
      </c>
      <c r="CC27" s="12">
        <v>1237.11</v>
      </c>
    </row>
    <row r="28" spans="1:81" ht="12.75">
      <c r="A28" s="2">
        <v>26</v>
      </c>
      <c r="C28" t="s">
        <v>14</v>
      </c>
      <c r="D28" s="21">
        <v>2002</v>
      </c>
      <c r="E28" s="8">
        <v>3344</v>
      </c>
      <c r="G28" s="24" t="s">
        <v>45</v>
      </c>
      <c r="H28" s="21">
        <v>2001</v>
      </c>
      <c r="I28" s="8">
        <v>18</v>
      </c>
      <c r="K28" t="s">
        <v>84</v>
      </c>
      <c r="L28" s="21">
        <v>2002</v>
      </c>
      <c r="M28" s="8">
        <v>19</v>
      </c>
      <c r="O28" t="s">
        <v>47</v>
      </c>
      <c r="P28" s="21">
        <v>2002</v>
      </c>
      <c r="Q28" s="8">
        <v>1963</v>
      </c>
      <c r="S28" t="s">
        <v>82</v>
      </c>
      <c r="T28" s="21">
        <v>2002</v>
      </c>
      <c r="U28" s="8">
        <v>13</v>
      </c>
      <c r="W28" s="24" t="s">
        <v>6</v>
      </c>
      <c r="X28" s="21">
        <v>2001</v>
      </c>
      <c r="Y28" s="8">
        <v>3635</v>
      </c>
      <c r="AA28" t="s">
        <v>17</v>
      </c>
      <c r="AB28" s="21">
        <v>2002</v>
      </c>
      <c r="AC28" s="8">
        <v>21</v>
      </c>
      <c r="AE28" s="24" t="s">
        <v>10</v>
      </c>
      <c r="AF28" s="21">
        <v>2001</v>
      </c>
      <c r="AG28" s="8">
        <v>1</v>
      </c>
      <c r="AI28" t="s">
        <v>48</v>
      </c>
      <c r="AJ28" s="21">
        <v>2002</v>
      </c>
      <c r="AK28" s="8">
        <v>215</v>
      </c>
      <c r="AM28" t="s">
        <v>10</v>
      </c>
      <c r="AN28" s="21">
        <v>2002</v>
      </c>
      <c r="AO28" s="8">
        <v>469</v>
      </c>
      <c r="AQ28" s="24" t="s">
        <v>15</v>
      </c>
      <c r="AR28" s="21">
        <v>2001</v>
      </c>
      <c r="AS28" s="7">
        <v>18</v>
      </c>
      <c r="AU28" s="24" t="s">
        <v>45</v>
      </c>
      <c r="AV28" s="21">
        <v>2001</v>
      </c>
      <c r="AW28" s="32">
        <v>6</v>
      </c>
      <c r="AY28" t="s">
        <v>81</v>
      </c>
      <c r="AZ28" s="21">
        <v>2002</v>
      </c>
      <c r="BA28" s="32">
        <v>8</v>
      </c>
      <c r="BC28" t="s">
        <v>12</v>
      </c>
      <c r="BD28" s="21">
        <v>2002</v>
      </c>
      <c r="BE28" s="8">
        <v>40</v>
      </c>
      <c r="BG28" t="s">
        <v>43</v>
      </c>
      <c r="BH28" s="21">
        <v>2002</v>
      </c>
      <c r="BI28" s="8">
        <v>24</v>
      </c>
      <c r="BK28" s="24" t="s">
        <v>6</v>
      </c>
      <c r="BL28" s="21">
        <v>2001</v>
      </c>
      <c r="BM28" s="8">
        <v>34</v>
      </c>
      <c r="BO28" t="s">
        <v>18</v>
      </c>
      <c r="BP28" s="21">
        <v>2002</v>
      </c>
      <c r="BQ28" s="12">
        <v>664.05</v>
      </c>
      <c r="BS28" s="24" t="s">
        <v>20</v>
      </c>
      <c r="BT28" s="21">
        <v>2001</v>
      </c>
      <c r="BU28" s="12">
        <v>416.25</v>
      </c>
      <c r="BW28" t="s">
        <v>15</v>
      </c>
      <c r="BX28" s="21">
        <v>2002</v>
      </c>
      <c r="BY28" s="12">
        <v>118.33</v>
      </c>
      <c r="CA28" t="s">
        <v>18</v>
      </c>
      <c r="CB28" s="21">
        <v>2002</v>
      </c>
      <c r="CC28" s="12">
        <v>1236.28</v>
      </c>
    </row>
    <row r="29" spans="1:81" ht="12.75">
      <c r="A29" s="2">
        <v>27</v>
      </c>
      <c r="C29" s="24" t="s">
        <v>18</v>
      </c>
      <c r="D29" s="21">
        <v>2001</v>
      </c>
      <c r="E29" s="8">
        <v>3333</v>
      </c>
      <c r="G29" s="24" t="s">
        <v>15</v>
      </c>
      <c r="H29" s="21">
        <v>2001</v>
      </c>
      <c r="I29" s="8">
        <v>18</v>
      </c>
      <c r="K29" s="24" t="s">
        <v>12</v>
      </c>
      <c r="L29" s="21">
        <v>2001</v>
      </c>
      <c r="M29" s="8">
        <v>20</v>
      </c>
      <c r="O29" t="s">
        <v>10</v>
      </c>
      <c r="P29" s="21">
        <v>2002</v>
      </c>
      <c r="Q29" s="8">
        <v>1949</v>
      </c>
      <c r="S29" s="24" t="s">
        <v>47</v>
      </c>
      <c r="T29" s="21">
        <v>2001</v>
      </c>
      <c r="U29" s="8">
        <v>12</v>
      </c>
      <c r="W29" t="s">
        <v>17</v>
      </c>
      <c r="X29" s="21">
        <v>2002</v>
      </c>
      <c r="Y29" s="8">
        <v>3604</v>
      </c>
      <c r="AA29" t="s">
        <v>12</v>
      </c>
      <c r="AB29" s="21">
        <v>2002</v>
      </c>
      <c r="AC29" s="8">
        <v>20</v>
      </c>
      <c r="AE29" s="24" t="s">
        <v>6</v>
      </c>
      <c r="AF29" s="21">
        <v>2001</v>
      </c>
      <c r="AG29" s="8">
        <v>1</v>
      </c>
      <c r="AI29" s="24" t="s">
        <v>16</v>
      </c>
      <c r="AJ29" s="21">
        <v>2001</v>
      </c>
      <c r="AK29" s="8">
        <v>210</v>
      </c>
      <c r="AM29" s="24" t="s">
        <v>45</v>
      </c>
      <c r="AN29" s="21">
        <v>2001</v>
      </c>
      <c r="AO29" s="8">
        <v>464</v>
      </c>
      <c r="AQ29" s="24" t="s">
        <v>20</v>
      </c>
      <c r="AR29" s="21">
        <v>2001</v>
      </c>
      <c r="AS29" s="7">
        <v>17.5</v>
      </c>
      <c r="AU29" t="s">
        <v>81</v>
      </c>
      <c r="AV29" s="21">
        <v>2002</v>
      </c>
      <c r="AW29" s="32">
        <v>6</v>
      </c>
      <c r="AY29" t="s">
        <v>12</v>
      </c>
      <c r="AZ29" s="21">
        <v>2002</v>
      </c>
      <c r="BA29" s="32">
        <v>8</v>
      </c>
      <c r="BC29" t="s">
        <v>9</v>
      </c>
      <c r="BD29" s="21">
        <v>2002</v>
      </c>
      <c r="BE29" s="8">
        <v>38</v>
      </c>
      <c r="BG29" s="24" t="s">
        <v>19</v>
      </c>
      <c r="BH29" s="21">
        <v>2001</v>
      </c>
      <c r="BI29" s="8">
        <v>23</v>
      </c>
      <c r="BK29" s="24" t="s">
        <v>17</v>
      </c>
      <c r="BL29" s="21">
        <v>2001</v>
      </c>
      <c r="BM29" s="8">
        <v>33</v>
      </c>
      <c r="BO29" t="s">
        <v>82</v>
      </c>
      <c r="BP29" s="21">
        <v>2002</v>
      </c>
      <c r="BQ29" s="12">
        <v>646.05</v>
      </c>
      <c r="BS29" s="24" t="s">
        <v>19</v>
      </c>
      <c r="BT29" s="21">
        <v>2001</v>
      </c>
      <c r="BU29" s="12">
        <v>411.25</v>
      </c>
      <c r="BW29" t="s">
        <v>43</v>
      </c>
      <c r="BX29" s="21">
        <v>2002</v>
      </c>
      <c r="BY29" s="12">
        <v>116.68</v>
      </c>
      <c r="CA29" s="24" t="s">
        <v>18</v>
      </c>
      <c r="CB29" s="21">
        <v>2001</v>
      </c>
      <c r="CC29" s="12">
        <v>1228.29</v>
      </c>
    </row>
    <row r="30" spans="1:81" ht="12.75">
      <c r="A30" s="2">
        <v>28</v>
      </c>
      <c r="C30" t="s">
        <v>18</v>
      </c>
      <c r="D30" s="21">
        <v>2002</v>
      </c>
      <c r="E30" s="8">
        <v>3290</v>
      </c>
      <c r="G30" t="s">
        <v>20</v>
      </c>
      <c r="H30" s="21">
        <v>2002</v>
      </c>
      <c r="I30" s="8">
        <v>18</v>
      </c>
      <c r="K30" t="s">
        <v>83</v>
      </c>
      <c r="L30" s="21">
        <v>2002</v>
      </c>
      <c r="M30" s="8">
        <v>20</v>
      </c>
      <c r="O30" s="24" t="s">
        <v>48</v>
      </c>
      <c r="P30" s="21">
        <v>2001</v>
      </c>
      <c r="Q30" s="8">
        <v>1886</v>
      </c>
      <c r="S30" t="s">
        <v>11</v>
      </c>
      <c r="T30" s="21">
        <v>2002</v>
      </c>
      <c r="U30" s="8">
        <v>12</v>
      </c>
      <c r="W30" t="s">
        <v>15</v>
      </c>
      <c r="X30" s="21">
        <v>2002</v>
      </c>
      <c r="Y30" s="8">
        <v>3499</v>
      </c>
      <c r="AA30" t="s">
        <v>82</v>
      </c>
      <c r="AB30" s="21">
        <v>2002</v>
      </c>
      <c r="AC30" s="8">
        <v>20</v>
      </c>
      <c r="AE30" s="24" t="s">
        <v>17</v>
      </c>
      <c r="AF30" s="21">
        <v>2001</v>
      </c>
      <c r="AG30" s="8">
        <v>1</v>
      </c>
      <c r="AI30" t="s">
        <v>15</v>
      </c>
      <c r="AJ30" s="21">
        <v>2002</v>
      </c>
      <c r="AK30" s="8">
        <v>173</v>
      </c>
      <c r="AM30" t="s">
        <v>19</v>
      </c>
      <c r="AN30" s="21">
        <v>2002</v>
      </c>
      <c r="AO30" s="8">
        <v>455</v>
      </c>
      <c r="AQ30" t="s">
        <v>48</v>
      </c>
      <c r="AR30" s="21">
        <v>2002</v>
      </c>
      <c r="AS30" s="7">
        <v>16.5</v>
      </c>
      <c r="AU30" t="s">
        <v>17</v>
      </c>
      <c r="AV30" s="21">
        <v>2002</v>
      </c>
      <c r="AW30" s="32">
        <v>6</v>
      </c>
      <c r="AY30" s="24" t="s">
        <v>11</v>
      </c>
      <c r="AZ30" s="21">
        <v>2001</v>
      </c>
      <c r="BA30" s="32">
        <v>7</v>
      </c>
      <c r="BC30" t="s">
        <v>81</v>
      </c>
      <c r="BD30" s="21">
        <v>2002</v>
      </c>
      <c r="BE30" s="8">
        <v>37</v>
      </c>
      <c r="BG30" t="s">
        <v>11</v>
      </c>
      <c r="BH30" s="21">
        <v>2002</v>
      </c>
      <c r="BI30" s="8">
        <v>23</v>
      </c>
      <c r="BK30" t="s">
        <v>15</v>
      </c>
      <c r="BL30" s="21">
        <v>2002</v>
      </c>
      <c r="BM30" s="8">
        <v>33</v>
      </c>
      <c r="BO30" s="24" t="s">
        <v>18</v>
      </c>
      <c r="BP30" s="21">
        <v>2001</v>
      </c>
      <c r="BQ30" s="12">
        <v>644.66</v>
      </c>
      <c r="BS30" t="s">
        <v>10</v>
      </c>
      <c r="BT30" s="21">
        <v>2002</v>
      </c>
      <c r="BU30" s="12">
        <v>408.25</v>
      </c>
      <c r="BW30" s="24" t="s">
        <v>16</v>
      </c>
      <c r="BX30" s="21">
        <v>2001</v>
      </c>
      <c r="BY30" s="12">
        <v>113.25</v>
      </c>
      <c r="CA30" s="24" t="s">
        <v>48</v>
      </c>
      <c r="CB30" s="21">
        <v>2001</v>
      </c>
      <c r="CC30" s="12">
        <v>1223.59</v>
      </c>
    </row>
    <row r="31" spans="1:81" ht="12.75">
      <c r="A31" s="2">
        <v>29</v>
      </c>
      <c r="C31" s="24" t="s">
        <v>15</v>
      </c>
      <c r="D31" s="21">
        <v>2001</v>
      </c>
      <c r="E31" s="8">
        <v>3251</v>
      </c>
      <c r="G31" t="s">
        <v>83</v>
      </c>
      <c r="H31" s="21">
        <v>2002</v>
      </c>
      <c r="I31" s="8">
        <v>18</v>
      </c>
      <c r="K31" t="s">
        <v>81</v>
      </c>
      <c r="L31" s="21">
        <v>2002</v>
      </c>
      <c r="M31" s="8">
        <v>20</v>
      </c>
      <c r="O31" t="s">
        <v>48</v>
      </c>
      <c r="P31" s="21">
        <v>2002</v>
      </c>
      <c r="Q31" s="8">
        <v>1825</v>
      </c>
      <c r="S31" s="24" t="s">
        <v>9</v>
      </c>
      <c r="T31" s="21">
        <v>2001</v>
      </c>
      <c r="U31" s="8">
        <v>11</v>
      </c>
      <c r="W31" s="24" t="s">
        <v>43</v>
      </c>
      <c r="X31" s="21">
        <v>2001</v>
      </c>
      <c r="Y31" s="8">
        <v>3455</v>
      </c>
      <c r="AA31" s="24" t="s">
        <v>14</v>
      </c>
      <c r="AB31" s="21">
        <v>2001</v>
      </c>
      <c r="AC31" s="8">
        <v>19</v>
      </c>
      <c r="AE31" s="24" t="s">
        <v>45</v>
      </c>
      <c r="AF31" s="21">
        <v>2001</v>
      </c>
      <c r="AG31" s="8">
        <v>1</v>
      </c>
      <c r="AI31" s="24" t="s">
        <v>10</v>
      </c>
      <c r="AJ31" s="21">
        <v>2001</v>
      </c>
      <c r="AK31" s="8">
        <v>156</v>
      </c>
      <c r="AM31" t="s">
        <v>9</v>
      </c>
      <c r="AN31" s="21">
        <v>2002</v>
      </c>
      <c r="AO31" s="8">
        <v>453</v>
      </c>
      <c r="AQ31" s="24" t="s">
        <v>14</v>
      </c>
      <c r="AR31" s="21">
        <v>2001</v>
      </c>
      <c r="AS31" s="7">
        <v>14.5</v>
      </c>
      <c r="AU31" s="24" t="s">
        <v>44</v>
      </c>
      <c r="AV31" s="21">
        <v>2001</v>
      </c>
      <c r="AW31" s="32">
        <v>6</v>
      </c>
      <c r="AY31" s="24" t="s">
        <v>19</v>
      </c>
      <c r="AZ31" s="21">
        <v>2001</v>
      </c>
      <c r="BA31" s="32">
        <v>7</v>
      </c>
      <c r="BC31" s="24" t="s">
        <v>17</v>
      </c>
      <c r="BD31" s="21">
        <v>2001</v>
      </c>
      <c r="BE31" s="8">
        <v>36</v>
      </c>
      <c r="BG31" t="s">
        <v>17</v>
      </c>
      <c r="BH31" s="21">
        <v>2002</v>
      </c>
      <c r="BI31" s="8">
        <v>22</v>
      </c>
      <c r="BK31" s="24" t="s">
        <v>45</v>
      </c>
      <c r="BL31" s="21">
        <v>2001</v>
      </c>
      <c r="BM31" s="8">
        <v>32</v>
      </c>
      <c r="BO31" s="24" t="s">
        <v>19</v>
      </c>
      <c r="BP31" s="21">
        <v>2001</v>
      </c>
      <c r="BQ31" s="12">
        <v>612.74</v>
      </c>
      <c r="BS31" t="s">
        <v>81</v>
      </c>
      <c r="BT31" s="21">
        <v>2002</v>
      </c>
      <c r="BU31" s="12">
        <v>408</v>
      </c>
      <c r="BW31" s="24" t="s">
        <v>9</v>
      </c>
      <c r="BX31" s="21">
        <v>2001</v>
      </c>
      <c r="BY31" s="12">
        <v>111.5</v>
      </c>
      <c r="CA31" t="s">
        <v>9</v>
      </c>
      <c r="CB31" s="21">
        <v>2002</v>
      </c>
      <c r="CC31" s="12">
        <v>1164.35</v>
      </c>
    </row>
    <row r="32" spans="1:81" ht="12.75">
      <c r="A32" s="2">
        <v>30</v>
      </c>
      <c r="C32" t="s">
        <v>84</v>
      </c>
      <c r="D32" s="21">
        <v>2002</v>
      </c>
      <c r="E32" s="8">
        <v>3211</v>
      </c>
      <c r="G32" s="24" t="s">
        <v>20</v>
      </c>
      <c r="H32" s="21">
        <v>2001</v>
      </c>
      <c r="I32" s="8">
        <v>17</v>
      </c>
      <c r="K32" s="24" t="s">
        <v>10</v>
      </c>
      <c r="L32" s="21">
        <v>2001</v>
      </c>
      <c r="M32" s="8">
        <v>21</v>
      </c>
      <c r="O32" s="24" t="s">
        <v>46</v>
      </c>
      <c r="P32" s="21">
        <v>2001</v>
      </c>
      <c r="Q32" s="8">
        <v>1789</v>
      </c>
      <c r="S32" t="s">
        <v>18</v>
      </c>
      <c r="T32" s="21">
        <v>2002</v>
      </c>
      <c r="U32" s="8">
        <v>11</v>
      </c>
      <c r="W32" t="s">
        <v>81</v>
      </c>
      <c r="X32" s="21">
        <v>2002</v>
      </c>
      <c r="Y32" s="8">
        <v>3446</v>
      </c>
      <c r="AA32" s="24" t="s">
        <v>16</v>
      </c>
      <c r="AB32" s="21">
        <v>2001</v>
      </c>
      <c r="AC32" s="8">
        <v>19</v>
      </c>
      <c r="AE32" t="s">
        <v>44</v>
      </c>
      <c r="AF32" s="21">
        <v>2002</v>
      </c>
      <c r="AG32" s="8">
        <v>1</v>
      </c>
      <c r="AI32" t="s">
        <v>16</v>
      </c>
      <c r="AJ32" s="21">
        <v>2002</v>
      </c>
      <c r="AK32" s="8">
        <v>131</v>
      </c>
      <c r="AM32" s="24" t="s">
        <v>18</v>
      </c>
      <c r="AN32" s="21">
        <v>2001</v>
      </c>
      <c r="AO32" s="8">
        <v>451</v>
      </c>
      <c r="AQ32" s="24" t="s">
        <v>43</v>
      </c>
      <c r="AR32" s="21">
        <v>2001</v>
      </c>
      <c r="AS32" s="7">
        <v>14.5</v>
      </c>
      <c r="AU32" s="24" t="s">
        <v>18</v>
      </c>
      <c r="AV32" s="21">
        <v>2001</v>
      </c>
      <c r="AW32" s="32">
        <v>5</v>
      </c>
      <c r="AY32" t="s">
        <v>17</v>
      </c>
      <c r="AZ32" s="21">
        <v>2002</v>
      </c>
      <c r="BA32" s="32">
        <v>6</v>
      </c>
      <c r="BC32" t="s">
        <v>43</v>
      </c>
      <c r="BD32" s="21">
        <v>2002</v>
      </c>
      <c r="BE32" s="8">
        <v>36</v>
      </c>
      <c r="BG32" s="24" t="s">
        <v>9</v>
      </c>
      <c r="BH32" s="21">
        <v>2001</v>
      </c>
      <c r="BI32" s="8">
        <v>21</v>
      </c>
      <c r="BK32" t="s">
        <v>14</v>
      </c>
      <c r="BL32" s="21">
        <v>2002</v>
      </c>
      <c r="BM32" s="8">
        <v>32</v>
      </c>
      <c r="BO32" t="s">
        <v>81</v>
      </c>
      <c r="BP32" s="21">
        <v>2002</v>
      </c>
      <c r="BQ32" s="12">
        <v>612.52</v>
      </c>
      <c r="BS32" t="s">
        <v>12</v>
      </c>
      <c r="BT32" s="21">
        <v>2002</v>
      </c>
      <c r="BU32" s="12">
        <v>404</v>
      </c>
      <c r="BW32" s="24" t="s">
        <v>17</v>
      </c>
      <c r="BX32" s="21">
        <v>2001</v>
      </c>
      <c r="BY32" s="12">
        <v>110.67</v>
      </c>
      <c r="CA32" s="24" t="s">
        <v>19</v>
      </c>
      <c r="CB32" s="21">
        <v>2001</v>
      </c>
      <c r="CC32" s="12">
        <v>1148.8</v>
      </c>
    </row>
    <row r="33" spans="1:80" ht="12.75">
      <c r="A33" s="2"/>
      <c r="C33" s="24"/>
      <c r="D33" s="21"/>
      <c r="H33" s="21"/>
      <c r="L33" s="21"/>
      <c r="P33" s="21"/>
      <c r="T33" s="21"/>
      <c r="W33" s="24"/>
      <c r="X33" s="21"/>
      <c r="AB33" s="21"/>
      <c r="AC33" s="8"/>
      <c r="AF33" s="21"/>
      <c r="AI33" s="24"/>
      <c r="AJ33" s="21"/>
      <c r="AM33" s="24"/>
      <c r="AN33" s="21"/>
      <c r="AR33" s="21"/>
      <c r="AS33" s="7"/>
      <c r="AV33" s="21"/>
      <c r="AW33" s="32"/>
      <c r="AY33" s="24"/>
      <c r="AZ33" s="21"/>
      <c r="BA33" s="32"/>
      <c r="BC33" s="24"/>
      <c r="BD33" s="21"/>
      <c r="BH33" s="21"/>
      <c r="BI33" s="9"/>
      <c r="BL33" s="21"/>
      <c r="BM33" s="8"/>
      <c r="BP33" s="21"/>
      <c r="BT33" s="21"/>
      <c r="BX33" s="21"/>
      <c r="CA33" s="24"/>
      <c r="CB33" s="21"/>
    </row>
    <row r="34" spans="1:80" ht="12.75">
      <c r="A34" s="2"/>
      <c r="D34" s="21"/>
      <c r="H34" s="21"/>
      <c r="K34" s="24"/>
      <c r="L34" s="21"/>
      <c r="P34" s="21"/>
      <c r="S34" s="24"/>
      <c r="T34" s="21"/>
      <c r="X34" s="21"/>
      <c r="AA34" s="24"/>
      <c r="AB34" s="21"/>
      <c r="AC34" s="8"/>
      <c r="AF34" s="21"/>
      <c r="AJ34" s="21"/>
      <c r="AN34" s="21"/>
      <c r="AR34" s="21"/>
      <c r="AS34" s="7"/>
      <c r="AV34" s="21"/>
      <c r="AW34" s="32"/>
      <c r="AZ34" s="21"/>
      <c r="BA34" s="32"/>
      <c r="BC34" s="24"/>
      <c r="BD34" s="21"/>
      <c r="BG34" s="24"/>
      <c r="BH34" s="21"/>
      <c r="BK34" s="24"/>
      <c r="BL34" s="21"/>
      <c r="BM34" s="8"/>
      <c r="BO34" s="24"/>
      <c r="BP34" s="21"/>
      <c r="BT34" s="21"/>
      <c r="BW34" s="24"/>
      <c r="BX34" s="21"/>
      <c r="CB34" s="21"/>
    </row>
    <row r="35" spans="1:80" ht="12.75">
      <c r="A35" s="2"/>
      <c r="C35" s="24"/>
      <c r="D35" s="21"/>
      <c r="H35" s="21"/>
      <c r="K35" s="24"/>
      <c r="L35" s="21"/>
      <c r="P35" s="21"/>
      <c r="S35" s="24"/>
      <c r="T35" s="21"/>
      <c r="X35" s="21"/>
      <c r="AA35" s="24"/>
      <c r="AB35" s="21"/>
      <c r="AC35" s="8"/>
      <c r="AE35" s="24"/>
      <c r="AF35" s="21"/>
      <c r="AJ35" s="21"/>
      <c r="AM35" s="24"/>
      <c r="AN35" s="21"/>
      <c r="AR35" s="21"/>
      <c r="AS35" s="7"/>
      <c r="AV35" s="21"/>
      <c r="AW35" s="32"/>
      <c r="AZ35" s="21"/>
      <c r="BA35" s="32"/>
      <c r="BD35" s="21"/>
      <c r="BH35" s="21"/>
      <c r="BI35" s="9"/>
      <c r="BK35" s="24"/>
      <c r="BL35" s="21"/>
      <c r="BM35" s="8"/>
      <c r="BP35" s="21"/>
      <c r="BT35" s="21"/>
      <c r="BX35" s="21"/>
      <c r="CA35" s="24"/>
      <c r="CB35" s="21"/>
    </row>
    <row r="36" spans="1:80" ht="12.75">
      <c r="A36" s="2"/>
      <c r="C36" s="24"/>
      <c r="D36" s="21"/>
      <c r="G36" s="24"/>
      <c r="H36" s="21"/>
      <c r="K36" s="24"/>
      <c r="L36" s="21"/>
      <c r="O36" s="24"/>
      <c r="P36" s="21"/>
      <c r="T36" s="21"/>
      <c r="X36" s="21"/>
      <c r="AB36" s="21"/>
      <c r="AC36" s="8"/>
      <c r="AE36" s="24"/>
      <c r="AF36" s="21"/>
      <c r="AI36" s="24"/>
      <c r="AJ36" s="21"/>
      <c r="AM36" s="24"/>
      <c r="AN36" s="21"/>
      <c r="AQ36" s="24"/>
      <c r="AR36" s="21"/>
      <c r="AS36" s="7"/>
      <c r="AV36" s="21"/>
      <c r="AW36" s="32"/>
      <c r="AY36" s="24"/>
      <c r="AZ36" s="21"/>
      <c r="BA36" s="32"/>
      <c r="BC36" s="24"/>
      <c r="BD36" s="21"/>
      <c r="BH36" s="21"/>
      <c r="BI36" s="9"/>
      <c r="BK36" s="24"/>
      <c r="BL36" s="21"/>
      <c r="BM36" s="8"/>
      <c r="BP36" s="21"/>
      <c r="BS36" s="24"/>
      <c r="BT36" s="21"/>
      <c r="BW36" s="24"/>
      <c r="BX36" s="21"/>
      <c r="CB36" s="21"/>
    </row>
    <row r="37" spans="1:80" ht="12.75">
      <c r="A37" s="2"/>
      <c r="D37" s="21"/>
      <c r="G37" s="24"/>
      <c r="H37" s="21"/>
      <c r="K37" s="24"/>
      <c r="L37" s="21"/>
      <c r="O37" s="24"/>
      <c r="P37" s="21"/>
      <c r="S37" s="24"/>
      <c r="T37" s="21"/>
      <c r="W37" s="24"/>
      <c r="X37" s="21"/>
      <c r="AB37" s="21"/>
      <c r="AC37" s="8"/>
      <c r="AF37" s="21"/>
      <c r="AJ37" s="21"/>
      <c r="AM37" s="24"/>
      <c r="AN37" s="21"/>
      <c r="AQ37" s="24"/>
      <c r="AR37" s="21"/>
      <c r="AS37" s="7"/>
      <c r="AV37" s="21"/>
      <c r="AW37" s="32"/>
      <c r="AZ37" s="21"/>
      <c r="BA37" s="32"/>
      <c r="BD37" s="21"/>
      <c r="BH37" s="21"/>
      <c r="BI37" s="9"/>
      <c r="BL37" s="21"/>
      <c r="BM37" s="8"/>
      <c r="BO37" s="24"/>
      <c r="BP37" s="21"/>
      <c r="BS37" s="24"/>
      <c r="BT37" s="21"/>
      <c r="BW37" s="24"/>
      <c r="BX37" s="21"/>
      <c r="CA37" s="24"/>
      <c r="CB37" s="21"/>
    </row>
    <row r="38" spans="1:80" ht="12.75">
      <c r="A38" s="2"/>
      <c r="D38" s="21"/>
      <c r="G38" s="24"/>
      <c r="H38" s="21"/>
      <c r="L38" s="21"/>
      <c r="O38" s="24"/>
      <c r="P38" s="21"/>
      <c r="T38" s="21"/>
      <c r="W38" s="24"/>
      <c r="X38" s="21"/>
      <c r="AA38" s="24"/>
      <c r="AB38" s="21"/>
      <c r="AC38" s="8"/>
      <c r="AF38" s="21"/>
      <c r="AI38" s="24"/>
      <c r="AJ38" s="21"/>
      <c r="AN38" s="21"/>
      <c r="AR38" s="21"/>
      <c r="AS38" s="7"/>
      <c r="AV38" s="21"/>
      <c r="AW38" s="32"/>
      <c r="AZ38" s="21"/>
      <c r="BA38" s="32"/>
      <c r="BD38" s="21"/>
      <c r="BH38" s="21"/>
      <c r="BI38" s="9"/>
      <c r="BK38" s="24"/>
      <c r="BL38" s="21"/>
      <c r="BM38" s="8"/>
      <c r="BO38" s="24"/>
      <c r="BP38" s="21"/>
      <c r="BT38" s="21"/>
      <c r="BX38" s="21"/>
      <c r="CB38" s="21"/>
    </row>
    <row r="39" spans="1:80" ht="12.75">
      <c r="A39" s="2"/>
      <c r="C39" s="24"/>
      <c r="D39" s="21"/>
      <c r="G39" s="24"/>
      <c r="H39" s="21"/>
      <c r="K39" s="24"/>
      <c r="L39" s="21"/>
      <c r="P39" s="21"/>
      <c r="T39" s="21"/>
      <c r="X39" s="21"/>
      <c r="AB39" s="21"/>
      <c r="AC39" s="8"/>
      <c r="AF39" s="21"/>
      <c r="AI39" s="24"/>
      <c r="AJ39" s="21"/>
      <c r="AN39" s="21"/>
      <c r="AR39" s="21"/>
      <c r="AS39" s="7"/>
      <c r="AU39" s="24"/>
      <c r="AV39" s="21"/>
      <c r="AW39" s="32"/>
      <c r="AZ39" s="21"/>
      <c r="BA39" s="32"/>
      <c r="BC39" s="24"/>
      <c r="BD39" s="21"/>
      <c r="BG39" s="24"/>
      <c r="BH39" s="21"/>
      <c r="BK39" s="24"/>
      <c r="BL39" s="21"/>
      <c r="BM39" s="8"/>
      <c r="BP39" s="21"/>
      <c r="BT39" s="21"/>
      <c r="BX39" s="21"/>
      <c r="CB39" s="21"/>
    </row>
    <row r="40" spans="1:80" ht="12.75">
      <c r="A40" s="2"/>
      <c r="D40" s="21"/>
      <c r="H40" s="21"/>
      <c r="L40" s="21"/>
      <c r="P40" s="21"/>
      <c r="S40" s="24"/>
      <c r="T40" s="21"/>
      <c r="X40" s="21"/>
      <c r="AB40" s="21"/>
      <c r="AC40" s="8"/>
      <c r="AF40" s="21"/>
      <c r="AJ40" s="21"/>
      <c r="AN40" s="21"/>
      <c r="AR40" s="21"/>
      <c r="AS40" s="7"/>
      <c r="AU40" s="24"/>
      <c r="AV40" s="21"/>
      <c r="AW40" s="32"/>
      <c r="AZ40" s="21"/>
      <c r="BA40" s="32"/>
      <c r="BC40" s="24"/>
      <c r="BD40" s="21"/>
      <c r="BG40" s="24"/>
      <c r="BH40" s="21"/>
      <c r="BK40" s="24"/>
      <c r="BL40" s="21"/>
      <c r="BM40" s="8"/>
      <c r="BP40" s="21"/>
      <c r="BT40" s="21"/>
      <c r="BX40" s="21"/>
      <c r="CB40" s="21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mergeCells count="23">
    <mergeCell ref="C1:E1"/>
    <mergeCell ref="G1:I1"/>
    <mergeCell ref="O1:Q1"/>
    <mergeCell ref="S1:U1"/>
    <mergeCell ref="K1:M1"/>
    <mergeCell ref="W1:Y1"/>
    <mergeCell ref="AA1:AC1"/>
    <mergeCell ref="AI1:AK1"/>
    <mergeCell ref="AM1:AO1"/>
    <mergeCell ref="AE1:AG1"/>
    <mergeCell ref="AQ1:AS1"/>
    <mergeCell ref="AU1:AW1"/>
    <mergeCell ref="AY1:BA1"/>
    <mergeCell ref="BC1:BE1"/>
    <mergeCell ref="BG1:BI1"/>
    <mergeCell ref="BK1:BM1"/>
    <mergeCell ref="BO1:BQ1"/>
    <mergeCell ref="BS1:BU1"/>
    <mergeCell ref="CM1:CO1"/>
    <mergeCell ref="BW1:BY1"/>
    <mergeCell ref="CA1:CC1"/>
    <mergeCell ref="CE1:CG1"/>
    <mergeCell ref="CI1:CK1"/>
  </mergeCells>
  <printOptions/>
  <pageMargins left="0.75" right="0.75" top="1.25" bottom="0.75" header="0.6" footer="0.5"/>
  <pageSetup horizontalDpi="600" verticalDpi="600" orientation="landscape" scale="91" r:id="rId1"/>
  <headerFooter alignWithMargins="0">
    <oddHeader>&amp;C&amp;"Copperplate Gothic Light,Bold"&amp;14Fantasy Football Season Records</oddHeader>
  </headerFooter>
  <colBreaks count="5" manualBreakCount="5">
    <brk id="17" max="31" man="1"/>
    <brk id="33" max="31" man="1"/>
    <brk id="49" max="31" man="1"/>
    <brk id="65" max="31" man="1"/>
    <brk id="8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15.7109375" style="0" customWidth="1"/>
    <col min="4" max="4" width="6.28125" style="3" customWidth="1"/>
    <col min="5" max="5" width="3.7109375" style="20" customWidth="1"/>
    <col min="6" max="6" width="8.28125" style="12" customWidth="1"/>
    <col min="7" max="7" width="1.7109375" style="0" customWidth="1"/>
    <col min="8" max="8" width="15.7109375" style="0" customWidth="1"/>
    <col min="9" max="9" width="6.28125" style="0" customWidth="1"/>
    <col min="10" max="10" width="3.7109375" style="34" customWidth="1"/>
    <col min="11" max="11" width="7.28125" style="12" customWidth="1"/>
    <col min="12" max="12" width="1.7109375" style="0" customWidth="1"/>
    <col min="13" max="13" width="15.7109375" style="0" customWidth="1"/>
    <col min="14" max="14" width="6.28125" style="3" customWidth="1"/>
    <col min="15" max="15" width="3.7109375" style="21" customWidth="1"/>
    <col min="16" max="16" width="7.28125" style="12" customWidth="1"/>
  </cols>
  <sheetData>
    <row r="1" spans="1:16" ht="18">
      <c r="A1" s="16" t="s">
        <v>57</v>
      </c>
      <c r="B1" s="17"/>
      <c r="C1" s="17"/>
      <c r="D1" s="18"/>
      <c r="E1" s="19"/>
      <c r="F1" s="22"/>
      <c r="G1" s="17"/>
      <c r="H1" s="17"/>
      <c r="I1" s="17"/>
      <c r="J1" s="33"/>
      <c r="K1" s="22"/>
      <c r="L1" s="17"/>
      <c r="M1" s="17"/>
      <c r="N1" s="18"/>
      <c r="O1" s="35"/>
      <c r="P1" s="22"/>
    </row>
    <row r="2" ht="15" customHeight="1"/>
    <row r="3" spans="1:16" ht="12.75">
      <c r="A3" s="14" t="s">
        <v>5</v>
      </c>
      <c r="C3" s="102" t="s">
        <v>22</v>
      </c>
      <c r="D3" s="102"/>
      <c r="E3" s="102"/>
      <c r="F3" s="102"/>
      <c r="H3" s="102" t="s">
        <v>23</v>
      </c>
      <c r="I3" s="102"/>
      <c r="J3" s="102"/>
      <c r="K3" s="102"/>
      <c r="M3" s="102" t="s">
        <v>24</v>
      </c>
      <c r="N3" s="102"/>
      <c r="O3" s="102"/>
      <c r="P3" s="102"/>
    </row>
    <row r="4" ht="6" customHeight="1"/>
    <row r="5" spans="1:16" ht="12.75">
      <c r="A5" s="2">
        <v>1</v>
      </c>
      <c r="C5" t="s">
        <v>47</v>
      </c>
      <c r="D5" s="3">
        <v>2002</v>
      </c>
      <c r="E5" s="21">
        <v>5</v>
      </c>
      <c r="F5" s="12">
        <v>130.15</v>
      </c>
      <c r="H5" t="s">
        <v>43</v>
      </c>
      <c r="I5" s="3">
        <v>2002</v>
      </c>
      <c r="J5" s="34">
        <v>3</v>
      </c>
      <c r="K5" s="12">
        <v>92.45</v>
      </c>
      <c r="M5" t="s">
        <v>17</v>
      </c>
      <c r="N5" s="3">
        <v>2001</v>
      </c>
      <c r="O5" s="21">
        <v>8</v>
      </c>
      <c r="P5" s="12">
        <v>64.25</v>
      </c>
    </row>
    <row r="6" spans="1:16" ht="12.75">
      <c r="A6" s="2">
        <v>2</v>
      </c>
      <c r="C6" t="s">
        <v>47</v>
      </c>
      <c r="D6" s="3">
        <v>2001</v>
      </c>
      <c r="E6" s="21">
        <v>9</v>
      </c>
      <c r="F6" s="12">
        <v>128.54</v>
      </c>
      <c r="H6" t="s">
        <v>47</v>
      </c>
      <c r="I6" s="3">
        <v>2002</v>
      </c>
      <c r="J6" s="34">
        <v>9</v>
      </c>
      <c r="K6" s="12">
        <v>90.69</v>
      </c>
      <c r="M6" t="s">
        <v>19</v>
      </c>
      <c r="N6" s="3">
        <v>2002</v>
      </c>
      <c r="O6" s="21">
        <v>5</v>
      </c>
      <c r="P6" s="12">
        <v>61.75</v>
      </c>
    </row>
    <row r="7" spans="1:16" ht="12.75">
      <c r="A7" s="2">
        <v>3</v>
      </c>
      <c r="C7" t="s">
        <v>43</v>
      </c>
      <c r="D7" s="3">
        <v>2001</v>
      </c>
      <c r="E7" s="21">
        <v>7</v>
      </c>
      <c r="F7" s="12">
        <v>128.32</v>
      </c>
      <c r="H7" t="s">
        <v>6</v>
      </c>
      <c r="I7" s="3">
        <v>2002</v>
      </c>
      <c r="J7" s="34">
        <v>5</v>
      </c>
      <c r="K7" s="60">
        <v>86.65</v>
      </c>
      <c r="M7" t="s">
        <v>10</v>
      </c>
      <c r="N7" s="3">
        <v>2001</v>
      </c>
      <c r="O7" s="21">
        <v>9</v>
      </c>
      <c r="P7" s="12">
        <v>60.75</v>
      </c>
    </row>
    <row r="8" spans="1:16" ht="12.75">
      <c r="A8" s="2">
        <v>4</v>
      </c>
      <c r="C8" t="s">
        <v>43</v>
      </c>
      <c r="D8" s="3">
        <v>2002</v>
      </c>
      <c r="E8" s="21">
        <v>3</v>
      </c>
      <c r="F8" s="12">
        <v>125.2</v>
      </c>
      <c r="H8" t="s">
        <v>12</v>
      </c>
      <c r="I8" s="3">
        <v>2002</v>
      </c>
      <c r="J8" s="34">
        <v>4</v>
      </c>
      <c r="K8" s="12">
        <v>81.21</v>
      </c>
      <c r="M8" t="s">
        <v>10</v>
      </c>
      <c r="N8" s="3">
        <v>2001</v>
      </c>
      <c r="O8" s="21">
        <v>15</v>
      </c>
      <c r="P8" s="12">
        <v>60.25</v>
      </c>
    </row>
    <row r="9" spans="1:16" ht="12.75">
      <c r="A9" s="2">
        <v>5</v>
      </c>
      <c r="C9" t="s">
        <v>47</v>
      </c>
      <c r="D9" s="3">
        <v>2001</v>
      </c>
      <c r="E9" s="21">
        <v>3</v>
      </c>
      <c r="F9" s="12">
        <v>124.67</v>
      </c>
      <c r="H9" t="s">
        <v>12</v>
      </c>
      <c r="I9" s="3">
        <v>2002</v>
      </c>
      <c r="J9" s="34">
        <v>1</v>
      </c>
      <c r="K9" s="12">
        <v>81.06</v>
      </c>
      <c r="M9" t="s">
        <v>44</v>
      </c>
      <c r="N9" s="3">
        <v>2001</v>
      </c>
      <c r="O9" s="21">
        <v>1</v>
      </c>
      <c r="P9" s="12">
        <v>58.5</v>
      </c>
    </row>
    <row r="10" spans="1:16" ht="12.75">
      <c r="A10" s="2">
        <v>6</v>
      </c>
      <c r="C10" t="s">
        <v>47</v>
      </c>
      <c r="D10" s="3">
        <v>2002</v>
      </c>
      <c r="E10" s="21">
        <v>10</v>
      </c>
      <c r="F10" s="12">
        <v>123.19</v>
      </c>
      <c r="H10" t="s">
        <v>47</v>
      </c>
      <c r="I10" s="3">
        <v>2002</v>
      </c>
      <c r="J10" s="34">
        <v>4</v>
      </c>
      <c r="K10" s="12">
        <v>79.02</v>
      </c>
      <c r="M10" t="s">
        <v>82</v>
      </c>
      <c r="N10" s="3">
        <v>2002</v>
      </c>
      <c r="O10" s="21">
        <v>4</v>
      </c>
      <c r="P10" s="12">
        <v>56.75</v>
      </c>
    </row>
    <row r="11" spans="1:16" ht="12.75">
      <c r="A11" s="2">
        <v>7</v>
      </c>
      <c r="C11" t="s">
        <v>6</v>
      </c>
      <c r="D11" s="3">
        <v>2001</v>
      </c>
      <c r="E11" s="21">
        <v>8</v>
      </c>
      <c r="F11" s="12">
        <v>118.84</v>
      </c>
      <c r="H11" t="s">
        <v>43</v>
      </c>
      <c r="I11" s="3">
        <v>2002</v>
      </c>
      <c r="J11" s="34">
        <v>9</v>
      </c>
      <c r="K11" s="12">
        <v>78.65</v>
      </c>
      <c r="M11" t="s">
        <v>15</v>
      </c>
      <c r="N11" s="3">
        <v>2002</v>
      </c>
      <c r="O11" s="21">
        <v>3</v>
      </c>
      <c r="P11" s="12">
        <v>55.75</v>
      </c>
    </row>
    <row r="12" spans="1:16" ht="12.75">
      <c r="A12" s="2">
        <v>8</v>
      </c>
      <c r="C12" t="s">
        <v>19</v>
      </c>
      <c r="D12" s="3">
        <v>2002</v>
      </c>
      <c r="E12" s="21">
        <v>5</v>
      </c>
      <c r="F12" s="12">
        <v>117.6</v>
      </c>
      <c r="H12" t="s">
        <v>47</v>
      </c>
      <c r="I12" s="3">
        <v>2001</v>
      </c>
      <c r="J12" s="34">
        <v>9</v>
      </c>
      <c r="K12" s="12">
        <v>78.44</v>
      </c>
      <c r="M12" t="s">
        <v>15</v>
      </c>
      <c r="N12" s="3">
        <v>2001</v>
      </c>
      <c r="O12" s="21">
        <v>9</v>
      </c>
      <c r="P12" s="12">
        <v>55.5</v>
      </c>
    </row>
    <row r="13" spans="1:16" ht="12.75">
      <c r="A13" s="2">
        <v>9</v>
      </c>
      <c r="C13" t="s">
        <v>10</v>
      </c>
      <c r="D13" s="3">
        <v>2001</v>
      </c>
      <c r="E13" s="21">
        <v>9</v>
      </c>
      <c r="F13" s="12">
        <v>115</v>
      </c>
      <c r="H13" t="s">
        <v>12</v>
      </c>
      <c r="I13" s="3">
        <v>2001</v>
      </c>
      <c r="J13" s="34">
        <v>15</v>
      </c>
      <c r="K13" s="12">
        <v>74.66</v>
      </c>
      <c r="M13" t="s">
        <v>15</v>
      </c>
      <c r="N13" s="3">
        <v>2001</v>
      </c>
      <c r="O13" s="21">
        <v>10</v>
      </c>
      <c r="P13" s="12">
        <v>53.75</v>
      </c>
    </row>
    <row r="14" spans="1:16" ht="12.75">
      <c r="A14" s="2">
        <v>10</v>
      </c>
      <c r="C14" t="s">
        <v>6</v>
      </c>
      <c r="D14" s="3">
        <v>2002</v>
      </c>
      <c r="E14" s="21">
        <v>2</v>
      </c>
      <c r="F14" s="12">
        <v>114.59</v>
      </c>
      <c r="H14" t="s">
        <v>19</v>
      </c>
      <c r="I14" s="3">
        <v>2002</v>
      </c>
      <c r="J14" s="34">
        <v>10</v>
      </c>
      <c r="K14" s="12">
        <v>73.87</v>
      </c>
      <c r="M14" t="s">
        <v>9</v>
      </c>
      <c r="N14" s="3">
        <v>2002</v>
      </c>
      <c r="O14" s="21">
        <v>2</v>
      </c>
      <c r="P14" s="12">
        <v>52.5</v>
      </c>
    </row>
    <row r="15" spans="1:16" ht="12.75">
      <c r="A15" s="2">
        <v>11</v>
      </c>
      <c r="C15" t="s">
        <v>9</v>
      </c>
      <c r="D15" s="3">
        <v>2001</v>
      </c>
      <c r="E15" s="21">
        <v>12</v>
      </c>
      <c r="F15" s="12">
        <v>114.44</v>
      </c>
      <c r="H15" t="s">
        <v>14</v>
      </c>
      <c r="I15" s="3">
        <v>2002</v>
      </c>
      <c r="J15" s="34">
        <v>12</v>
      </c>
      <c r="K15" s="12">
        <v>73.83</v>
      </c>
      <c r="M15" t="s">
        <v>11</v>
      </c>
      <c r="N15" s="3">
        <v>2002</v>
      </c>
      <c r="O15" s="21">
        <v>2</v>
      </c>
      <c r="P15" s="12">
        <v>52</v>
      </c>
    </row>
    <row r="16" spans="1:16" ht="12.75">
      <c r="A16" s="2">
        <v>12</v>
      </c>
      <c r="C16" t="s">
        <v>6</v>
      </c>
      <c r="D16" s="3">
        <v>2002</v>
      </c>
      <c r="E16" s="21">
        <v>5</v>
      </c>
      <c r="F16" s="12">
        <v>114.4</v>
      </c>
      <c r="H16" t="s">
        <v>15</v>
      </c>
      <c r="I16" s="3">
        <v>2002</v>
      </c>
      <c r="J16" s="34">
        <v>4</v>
      </c>
      <c r="K16" s="12">
        <v>73.76</v>
      </c>
      <c r="M16" t="s">
        <v>18</v>
      </c>
      <c r="N16" s="3">
        <v>2001</v>
      </c>
      <c r="O16" s="21">
        <v>4</v>
      </c>
      <c r="P16" s="12">
        <v>51.75</v>
      </c>
    </row>
    <row r="17" spans="1:16" ht="12.75">
      <c r="A17" s="2">
        <v>13</v>
      </c>
      <c r="C17" t="s">
        <v>17</v>
      </c>
      <c r="D17" s="3">
        <v>2001</v>
      </c>
      <c r="E17" s="21">
        <v>6</v>
      </c>
      <c r="F17" s="12">
        <v>114.23</v>
      </c>
      <c r="H17" t="s">
        <v>6</v>
      </c>
      <c r="I17" s="3">
        <v>2001</v>
      </c>
      <c r="J17" s="34">
        <v>8</v>
      </c>
      <c r="K17" s="12">
        <v>73.56</v>
      </c>
      <c r="M17" t="s">
        <v>6</v>
      </c>
      <c r="N17" s="3">
        <v>2001</v>
      </c>
      <c r="O17" s="21">
        <v>10</v>
      </c>
      <c r="P17" s="12">
        <v>50</v>
      </c>
    </row>
    <row r="18" spans="1:16" ht="12.75">
      <c r="A18" s="2">
        <v>14</v>
      </c>
      <c r="C18" t="s">
        <v>44</v>
      </c>
      <c r="D18" s="3">
        <v>2001</v>
      </c>
      <c r="E18" s="21">
        <v>9</v>
      </c>
      <c r="F18" s="12">
        <v>112.25</v>
      </c>
      <c r="H18" t="s">
        <v>84</v>
      </c>
      <c r="I18" s="3">
        <v>2002</v>
      </c>
      <c r="J18" s="34">
        <v>13</v>
      </c>
      <c r="K18" s="12">
        <v>73.37</v>
      </c>
      <c r="M18" t="s">
        <v>6</v>
      </c>
      <c r="N18" s="3">
        <v>2002</v>
      </c>
      <c r="O18" s="21">
        <v>2</v>
      </c>
      <c r="P18" s="12">
        <v>50</v>
      </c>
    </row>
    <row r="19" spans="1:16" ht="12.75">
      <c r="A19" s="2">
        <v>15</v>
      </c>
      <c r="C19" t="s">
        <v>9</v>
      </c>
      <c r="D19" s="3">
        <v>2002</v>
      </c>
      <c r="E19" s="21">
        <v>2</v>
      </c>
      <c r="F19" s="12">
        <v>111.95</v>
      </c>
      <c r="H19" t="s">
        <v>11</v>
      </c>
      <c r="I19" s="3">
        <v>2002</v>
      </c>
      <c r="J19" s="34">
        <v>16</v>
      </c>
      <c r="K19" s="12">
        <v>72.77</v>
      </c>
      <c r="M19" t="s">
        <v>9</v>
      </c>
      <c r="N19" s="3">
        <v>2002</v>
      </c>
      <c r="O19" s="21">
        <v>6</v>
      </c>
      <c r="P19" s="12">
        <v>48.5</v>
      </c>
    </row>
    <row r="20" spans="1:16" ht="12.75">
      <c r="A20" s="2">
        <v>16</v>
      </c>
      <c r="C20" t="s">
        <v>17</v>
      </c>
      <c r="D20" s="3">
        <v>2001</v>
      </c>
      <c r="E20" s="21">
        <v>8</v>
      </c>
      <c r="F20" s="12">
        <v>111.63</v>
      </c>
      <c r="H20" t="s">
        <v>9</v>
      </c>
      <c r="I20" s="3">
        <v>2001</v>
      </c>
      <c r="J20" s="34">
        <v>9</v>
      </c>
      <c r="K20" s="12">
        <v>71.31</v>
      </c>
      <c r="M20" t="s">
        <v>47</v>
      </c>
      <c r="N20" s="3">
        <v>2001</v>
      </c>
      <c r="O20" s="21">
        <v>4</v>
      </c>
      <c r="P20" s="12">
        <v>48.25</v>
      </c>
    </row>
    <row r="21" spans="1:16" ht="12.75">
      <c r="A21" s="2">
        <v>17</v>
      </c>
      <c r="C21" t="s">
        <v>12</v>
      </c>
      <c r="D21" s="3">
        <v>2002</v>
      </c>
      <c r="E21" s="21">
        <v>4</v>
      </c>
      <c r="F21" s="12">
        <v>110.96</v>
      </c>
      <c r="H21" t="s">
        <v>43</v>
      </c>
      <c r="I21" s="3">
        <v>2001</v>
      </c>
      <c r="J21" s="34">
        <v>7</v>
      </c>
      <c r="K21" s="12">
        <v>71.07</v>
      </c>
      <c r="M21" t="s">
        <v>44</v>
      </c>
      <c r="N21" s="3">
        <v>2002</v>
      </c>
      <c r="O21" s="21">
        <v>3</v>
      </c>
      <c r="P21" s="12">
        <v>48.25</v>
      </c>
    </row>
    <row r="22" spans="1:16" ht="12.75">
      <c r="A22" s="2">
        <v>18</v>
      </c>
      <c r="C22" t="s">
        <v>17</v>
      </c>
      <c r="D22" s="3">
        <v>2002</v>
      </c>
      <c r="E22" s="21">
        <v>15</v>
      </c>
      <c r="F22" s="12">
        <v>110.6</v>
      </c>
      <c r="H22" t="s">
        <v>18</v>
      </c>
      <c r="I22" s="3">
        <v>2001</v>
      </c>
      <c r="J22" s="34">
        <v>16</v>
      </c>
      <c r="K22" s="12">
        <v>70.84</v>
      </c>
      <c r="M22" t="s">
        <v>44</v>
      </c>
      <c r="N22" s="3">
        <v>2001</v>
      </c>
      <c r="O22" s="21">
        <v>9</v>
      </c>
      <c r="P22" s="12">
        <v>47.5</v>
      </c>
    </row>
    <row r="23" spans="1:16" ht="12.75">
      <c r="A23" s="2">
        <v>19</v>
      </c>
      <c r="C23" t="s">
        <v>15</v>
      </c>
      <c r="D23" s="3">
        <v>2001</v>
      </c>
      <c r="E23" s="21">
        <v>9</v>
      </c>
      <c r="F23" s="12">
        <v>109.98</v>
      </c>
      <c r="H23" t="s">
        <v>47</v>
      </c>
      <c r="I23" s="3">
        <v>2002</v>
      </c>
      <c r="J23" s="34">
        <v>11</v>
      </c>
      <c r="K23" s="12">
        <v>70.65</v>
      </c>
      <c r="M23" t="s">
        <v>9</v>
      </c>
      <c r="N23" s="3">
        <v>2001</v>
      </c>
      <c r="O23" s="21">
        <v>8</v>
      </c>
      <c r="P23" s="12">
        <v>47.5</v>
      </c>
    </row>
    <row r="24" spans="1:16" ht="12.75">
      <c r="A24" s="2">
        <v>20</v>
      </c>
      <c r="C24" t="s">
        <v>12</v>
      </c>
      <c r="D24" s="3">
        <v>2001</v>
      </c>
      <c r="E24" s="21">
        <v>15</v>
      </c>
      <c r="F24" s="12">
        <v>109.21</v>
      </c>
      <c r="H24" t="s">
        <v>47</v>
      </c>
      <c r="I24" s="3">
        <v>2001</v>
      </c>
      <c r="J24" s="34">
        <v>3</v>
      </c>
      <c r="K24" s="12">
        <v>69.64</v>
      </c>
      <c r="M24" t="s">
        <v>10</v>
      </c>
      <c r="N24" s="3">
        <v>2001</v>
      </c>
      <c r="O24" s="21">
        <v>10</v>
      </c>
      <c r="P24" s="12">
        <v>46.75</v>
      </c>
    </row>
    <row r="25" spans="1:16" ht="12.75">
      <c r="A25" s="2">
        <v>21</v>
      </c>
      <c r="C25" t="s">
        <v>19</v>
      </c>
      <c r="D25" s="3">
        <v>2002</v>
      </c>
      <c r="E25" s="21">
        <v>11</v>
      </c>
      <c r="F25" s="12">
        <v>108.75</v>
      </c>
      <c r="H25" t="s">
        <v>83</v>
      </c>
      <c r="I25" s="3">
        <v>2002</v>
      </c>
      <c r="J25" s="34">
        <v>7</v>
      </c>
      <c r="K25" s="12">
        <v>69.19</v>
      </c>
      <c r="M25" t="s">
        <v>45</v>
      </c>
      <c r="N25" s="3">
        <v>2001</v>
      </c>
      <c r="O25" s="21">
        <v>16</v>
      </c>
      <c r="P25" s="12">
        <v>46.25</v>
      </c>
    </row>
    <row r="26" spans="1:16" ht="12.75">
      <c r="A26" s="2">
        <v>22</v>
      </c>
      <c r="C26" t="s">
        <v>84</v>
      </c>
      <c r="D26" s="3">
        <v>2002</v>
      </c>
      <c r="E26" s="21">
        <v>12</v>
      </c>
      <c r="F26" s="12">
        <v>108.24</v>
      </c>
      <c r="H26" t="s">
        <v>12</v>
      </c>
      <c r="I26" s="3">
        <v>2002</v>
      </c>
      <c r="J26" s="34">
        <v>14</v>
      </c>
      <c r="K26" s="12">
        <v>68.97</v>
      </c>
      <c r="M26" t="s">
        <v>11</v>
      </c>
      <c r="N26" s="3">
        <v>2001</v>
      </c>
      <c r="O26" s="21">
        <v>16</v>
      </c>
      <c r="P26" s="12">
        <v>46</v>
      </c>
    </row>
    <row r="27" spans="1:16" ht="12.75">
      <c r="A27" s="2">
        <v>23</v>
      </c>
      <c r="C27" t="s">
        <v>12</v>
      </c>
      <c r="D27" s="3">
        <v>2002</v>
      </c>
      <c r="E27" s="21">
        <v>14</v>
      </c>
      <c r="F27" s="12">
        <v>107.47</v>
      </c>
      <c r="H27" t="s">
        <v>47</v>
      </c>
      <c r="I27" s="3">
        <v>2002</v>
      </c>
      <c r="J27" s="34">
        <v>3</v>
      </c>
      <c r="K27" s="12">
        <v>68.67</v>
      </c>
      <c r="M27" t="s">
        <v>82</v>
      </c>
      <c r="N27" s="3">
        <v>2002</v>
      </c>
      <c r="O27" s="21">
        <v>10</v>
      </c>
      <c r="P27" s="12">
        <v>46</v>
      </c>
    </row>
    <row r="28" spans="1:16" ht="12.75">
      <c r="A28" s="2">
        <v>24</v>
      </c>
      <c r="C28" t="s">
        <v>85</v>
      </c>
      <c r="D28" s="3">
        <v>2002</v>
      </c>
      <c r="E28" s="21">
        <v>7</v>
      </c>
      <c r="F28" s="12">
        <v>107.44</v>
      </c>
      <c r="H28" t="s">
        <v>47</v>
      </c>
      <c r="I28" s="3">
        <v>2002</v>
      </c>
      <c r="J28" s="34">
        <v>8</v>
      </c>
      <c r="K28" s="12">
        <v>68.58</v>
      </c>
      <c r="M28" t="s">
        <v>12</v>
      </c>
      <c r="N28" s="3">
        <v>2001</v>
      </c>
      <c r="O28" s="21">
        <v>13</v>
      </c>
      <c r="P28" s="12">
        <v>45.25</v>
      </c>
    </row>
    <row r="29" spans="1:11" ht="12.75">
      <c r="A29" s="2">
        <v>25</v>
      </c>
      <c r="C29" t="s">
        <v>84</v>
      </c>
      <c r="D29" s="3">
        <v>2002</v>
      </c>
      <c r="E29" s="21">
        <v>15</v>
      </c>
      <c r="F29" s="12">
        <v>106.94</v>
      </c>
      <c r="H29" t="s">
        <v>43</v>
      </c>
      <c r="I29" s="3">
        <v>2002</v>
      </c>
      <c r="J29" s="34">
        <v>13</v>
      </c>
      <c r="K29" s="12">
        <v>68.45</v>
      </c>
    </row>
    <row r="30" spans="1:9" ht="12.75">
      <c r="A30" s="2"/>
      <c r="E30" s="21"/>
      <c r="I30" s="3"/>
    </row>
    <row r="31" spans="1:5" ht="12.75">
      <c r="A31" s="2"/>
      <c r="E31" s="21"/>
    </row>
    <row r="32" spans="1:16" ht="18">
      <c r="A32" s="36" t="s">
        <v>58</v>
      </c>
      <c r="B32" s="17"/>
      <c r="C32" s="17"/>
      <c r="D32" s="18"/>
      <c r="E32" s="19"/>
      <c r="F32" s="22"/>
      <c r="G32" s="17"/>
      <c r="H32" s="17"/>
      <c r="I32" s="17"/>
      <c r="J32" s="33"/>
      <c r="K32" s="22"/>
      <c r="L32" s="17"/>
      <c r="M32" s="17"/>
      <c r="N32" s="18"/>
      <c r="O32" s="35"/>
      <c r="P32" s="22"/>
    </row>
    <row r="33" ht="15" customHeight="1"/>
    <row r="34" spans="1:16" ht="12.75">
      <c r="A34" s="14" t="s">
        <v>5</v>
      </c>
      <c r="C34" s="95" t="s">
        <v>22</v>
      </c>
      <c r="D34" s="95"/>
      <c r="E34" s="95"/>
      <c r="F34" s="95"/>
      <c r="H34" s="95" t="s">
        <v>23</v>
      </c>
      <c r="I34" s="95"/>
      <c r="J34" s="95"/>
      <c r="K34" s="95"/>
      <c r="M34" s="95" t="s">
        <v>24</v>
      </c>
      <c r="N34" s="95"/>
      <c r="O34" s="95"/>
      <c r="P34" s="95"/>
    </row>
    <row r="35" ht="6" customHeight="1"/>
    <row r="36" spans="1:16" ht="12.75">
      <c r="A36" s="2">
        <v>1</v>
      </c>
      <c r="C36" t="s">
        <v>19</v>
      </c>
      <c r="D36" s="3">
        <v>2001</v>
      </c>
      <c r="E36" s="21">
        <v>6</v>
      </c>
      <c r="F36" s="12">
        <v>31.42</v>
      </c>
      <c r="H36" t="s">
        <v>15</v>
      </c>
      <c r="I36" s="3">
        <v>2001</v>
      </c>
      <c r="J36" s="34">
        <v>7</v>
      </c>
      <c r="K36" s="12">
        <v>5.07</v>
      </c>
      <c r="M36" t="s">
        <v>48</v>
      </c>
      <c r="N36" s="3">
        <v>2002</v>
      </c>
      <c r="O36" s="21">
        <v>7</v>
      </c>
      <c r="P36" s="12">
        <v>4</v>
      </c>
    </row>
    <row r="37" spans="1:16" ht="12.75">
      <c r="A37" s="2">
        <v>2</v>
      </c>
      <c r="C37" t="s">
        <v>43</v>
      </c>
      <c r="D37" s="3">
        <v>2002</v>
      </c>
      <c r="E37" s="21">
        <v>2</v>
      </c>
      <c r="F37" s="12">
        <v>31.64</v>
      </c>
      <c r="H37" t="s">
        <v>16</v>
      </c>
      <c r="I37" s="3">
        <v>2002</v>
      </c>
      <c r="J37" s="34">
        <v>16</v>
      </c>
      <c r="K37" s="12">
        <v>5.61</v>
      </c>
      <c r="M37" t="s">
        <v>16</v>
      </c>
      <c r="N37" s="3">
        <v>2001</v>
      </c>
      <c r="O37" s="21">
        <v>1</v>
      </c>
      <c r="P37" s="12">
        <v>5.25</v>
      </c>
    </row>
    <row r="38" spans="1:16" ht="12.75">
      <c r="A38" s="2">
        <v>3</v>
      </c>
      <c r="C38" t="s">
        <v>16</v>
      </c>
      <c r="D38" s="3">
        <v>2002</v>
      </c>
      <c r="E38" s="21">
        <v>14</v>
      </c>
      <c r="F38" s="12">
        <v>32.58</v>
      </c>
      <c r="H38" t="s">
        <v>16</v>
      </c>
      <c r="I38" s="3">
        <v>2001</v>
      </c>
      <c r="J38" s="34">
        <v>15</v>
      </c>
      <c r="K38" s="12">
        <v>7.2</v>
      </c>
      <c r="M38" t="s">
        <v>48</v>
      </c>
      <c r="N38" s="3">
        <v>2002</v>
      </c>
      <c r="O38" s="21">
        <v>17</v>
      </c>
      <c r="P38" s="12">
        <v>6</v>
      </c>
    </row>
    <row r="39" spans="1:16" ht="12.75">
      <c r="A39" s="2">
        <v>4</v>
      </c>
      <c r="C39" t="s">
        <v>14</v>
      </c>
      <c r="D39" s="3">
        <v>2001</v>
      </c>
      <c r="E39" s="21">
        <v>2</v>
      </c>
      <c r="F39" s="12">
        <v>34.52</v>
      </c>
      <c r="H39" t="s">
        <v>12</v>
      </c>
      <c r="I39" s="3">
        <v>2001</v>
      </c>
      <c r="J39" s="34">
        <v>2</v>
      </c>
      <c r="K39" s="12">
        <v>8.13</v>
      </c>
      <c r="M39" t="s">
        <v>14</v>
      </c>
      <c r="N39" s="3">
        <v>2001</v>
      </c>
      <c r="O39" s="21">
        <v>2</v>
      </c>
      <c r="P39" s="12">
        <v>6.25</v>
      </c>
    </row>
    <row r="40" spans="1:16" ht="12.75">
      <c r="A40" s="2">
        <v>5</v>
      </c>
      <c r="C40" t="s">
        <v>17</v>
      </c>
      <c r="D40" s="3">
        <v>2001</v>
      </c>
      <c r="E40" s="21">
        <v>17</v>
      </c>
      <c r="F40" s="12">
        <v>34.78</v>
      </c>
      <c r="H40" t="s">
        <v>45</v>
      </c>
      <c r="I40" s="3">
        <v>2001</v>
      </c>
      <c r="J40" s="34">
        <v>17</v>
      </c>
      <c r="K40" s="12">
        <v>8.35</v>
      </c>
      <c r="M40" t="s">
        <v>6</v>
      </c>
      <c r="N40" s="3">
        <v>2002</v>
      </c>
      <c r="O40" s="21">
        <v>14</v>
      </c>
      <c r="P40" s="12">
        <v>8</v>
      </c>
    </row>
    <row r="41" spans="1:16" ht="12.75">
      <c r="A41" s="2">
        <v>6</v>
      </c>
      <c r="C41" t="s">
        <v>10</v>
      </c>
      <c r="D41" s="3">
        <v>2002</v>
      </c>
      <c r="E41" s="21">
        <v>14</v>
      </c>
      <c r="F41" s="12">
        <v>34.78</v>
      </c>
      <c r="H41" t="s">
        <v>16</v>
      </c>
      <c r="I41" s="3">
        <v>2002</v>
      </c>
      <c r="J41" s="34">
        <v>17</v>
      </c>
      <c r="K41" s="12">
        <v>8.45</v>
      </c>
      <c r="M41" t="s">
        <v>14</v>
      </c>
      <c r="N41" s="3">
        <v>2002</v>
      </c>
      <c r="O41" s="21">
        <v>8</v>
      </c>
      <c r="P41" s="12">
        <v>8.25</v>
      </c>
    </row>
    <row r="42" spans="1:16" ht="12.75">
      <c r="A42" s="2">
        <v>7</v>
      </c>
      <c r="C42" t="s">
        <v>14</v>
      </c>
      <c r="D42" s="3">
        <v>2002</v>
      </c>
      <c r="E42" s="21">
        <v>16</v>
      </c>
      <c r="F42" s="12">
        <v>35.17</v>
      </c>
      <c r="H42" t="s">
        <v>17</v>
      </c>
      <c r="I42" s="3">
        <v>2001</v>
      </c>
      <c r="J42" s="34">
        <v>2</v>
      </c>
      <c r="K42" s="12">
        <v>9.15</v>
      </c>
      <c r="M42" t="s">
        <v>19</v>
      </c>
      <c r="N42" s="3">
        <v>2001</v>
      </c>
      <c r="O42" s="21">
        <v>12</v>
      </c>
      <c r="P42" s="12">
        <v>8.5</v>
      </c>
    </row>
    <row r="43" spans="1:16" ht="12.75">
      <c r="A43" s="2">
        <v>8</v>
      </c>
      <c r="C43" t="s">
        <v>48</v>
      </c>
      <c r="D43" s="3">
        <v>2002</v>
      </c>
      <c r="E43" s="21">
        <v>17</v>
      </c>
      <c r="F43" s="12">
        <v>35.63</v>
      </c>
      <c r="H43" t="s">
        <v>84</v>
      </c>
      <c r="I43" s="3">
        <v>2002</v>
      </c>
      <c r="J43" s="34">
        <v>9</v>
      </c>
      <c r="K43" s="12">
        <v>9.93</v>
      </c>
      <c r="M43" t="s">
        <v>20</v>
      </c>
      <c r="N43" s="3">
        <v>2001</v>
      </c>
      <c r="O43" s="21">
        <v>11</v>
      </c>
      <c r="P43" s="12">
        <v>9.25</v>
      </c>
    </row>
    <row r="44" spans="1:16" ht="12.75">
      <c r="A44" s="2">
        <v>9</v>
      </c>
      <c r="C44" t="s">
        <v>10</v>
      </c>
      <c r="D44" s="3">
        <v>2001</v>
      </c>
      <c r="E44" s="21">
        <v>3</v>
      </c>
      <c r="F44" s="12">
        <v>36.59</v>
      </c>
      <c r="H44" t="s">
        <v>16</v>
      </c>
      <c r="I44" s="3">
        <v>2001</v>
      </c>
      <c r="J44" s="34">
        <v>13</v>
      </c>
      <c r="K44" s="12">
        <v>10.52</v>
      </c>
      <c r="M44" t="s">
        <v>18</v>
      </c>
      <c r="N44" s="3">
        <v>2001</v>
      </c>
      <c r="O44" s="21">
        <v>17</v>
      </c>
      <c r="P44" s="12">
        <v>9.25</v>
      </c>
    </row>
    <row r="45" spans="1:11" ht="12.75">
      <c r="A45" s="2">
        <v>10</v>
      </c>
      <c r="C45" t="s">
        <v>9</v>
      </c>
      <c r="D45" s="3">
        <v>2002</v>
      </c>
      <c r="E45" s="21">
        <v>9</v>
      </c>
      <c r="F45" s="12">
        <v>36.82</v>
      </c>
      <c r="H45" t="s">
        <v>48</v>
      </c>
      <c r="I45" s="3">
        <v>2002</v>
      </c>
      <c r="J45" s="34">
        <v>16</v>
      </c>
      <c r="K45" s="12">
        <v>11.3</v>
      </c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mergeCells count="6">
    <mergeCell ref="C34:F34"/>
    <mergeCell ref="H34:K34"/>
    <mergeCell ref="M34:P34"/>
    <mergeCell ref="C3:F3"/>
    <mergeCell ref="H3:K3"/>
    <mergeCell ref="M3:P3"/>
  </mergeCells>
  <printOptions horizontalCentered="1"/>
  <pageMargins left="0.25" right="0.25" top="1" bottom="1" header="0.5" footer="0.5"/>
  <pageSetup horizontalDpi="204" verticalDpi="204" orientation="portrait" pageOrder="overThenDown" scale="82" r:id="rId1"/>
  <headerFooter alignWithMargins="0">
    <oddHeader>&amp;C&amp;"Copperplate Gothic Light,Bold"&amp;14Fantasy Football Weekly Records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R. Woodford</cp:lastModifiedBy>
  <cp:lastPrinted>2006-05-07T14:50:17Z</cp:lastPrinted>
  <dcterms:created xsi:type="dcterms:W3CDTF">2000-10-22T20:59:51Z</dcterms:created>
  <dcterms:modified xsi:type="dcterms:W3CDTF">2007-12-31T14:29:02Z</dcterms:modified>
  <cp:category/>
  <cp:version/>
  <cp:contentType/>
  <cp:contentStatus/>
</cp:coreProperties>
</file>